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2nd Quarter/"/>
    </mc:Choice>
  </mc:AlternateContent>
  <xr:revisionPtr revIDLastSave="0" documentId="13_ncr:1_{7527F30B-CF70-4AAB-A8AE-A463A40D21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12 - UCA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I290" i="1"/>
  <c r="H290" i="1"/>
  <c r="G290" i="1"/>
  <c r="F290" i="1"/>
  <c r="E290" i="1"/>
  <c r="B290" i="1"/>
  <c r="I254" i="1"/>
  <c r="I277" i="1" s="1"/>
  <c r="J210" i="1"/>
  <c r="J208" i="1"/>
  <c r="J184" i="1"/>
  <c r="J165" i="1"/>
  <c r="J160" i="1"/>
  <c r="H174" i="1"/>
  <c r="H185" i="1"/>
  <c r="H255" i="1"/>
  <c r="G188" i="1"/>
  <c r="G181" i="1"/>
  <c r="G152" i="1"/>
  <c r="F166" i="1"/>
  <c r="F172" i="1"/>
  <c r="F175" i="1"/>
  <c r="F200" i="1"/>
  <c r="F209" i="1"/>
  <c r="F219" i="1"/>
  <c r="F216" i="1"/>
  <c r="F215" i="1"/>
  <c r="F212" i="1"/>
  <c r="F239" i="1"/>
  <c r="F238" i="1"/>
  <c r="F273" i="1"/>
  <c r="E232" i="1"/>
  <c r="E211" i="1"/>
  <c r="E207" i="1"/>
  <c r="E199" i="1"/>
  <c r="E191" i="1"/>
  <c r="E190" i="1"/>
  <c r="E189" i="1"/>
  <c r="E183" i="1"/>
  <c r="E182" i="1"/>
  <c r="E173" i="1"/>
  <c r="E162" i="1"/>
  <c r="E161" i="1"/>
  <c r="E159" i="1"/>
  <c r="B277" i="1"/>
  <c r="J148" i="1"/>
  <c r="I148" i="1"/>
  <c r="H148" i="1"/>
  <c r="G148" i="1"/>
  <c r="F148" i="1"/>
  <c r="E148" i="1"/>
  <c r="B148" i="1"/>
  <c r="J138" i="1"/>
  <c r="I138" i="1"/>
  <c r="H138" i="1"/>
  <c r="G138" i="1"/>
  <c r="F138" i="1"/>
  <c r="E138" i="1"/>
  <c r="B138" i="1"/>
  <c r="G131" i="1"/>
  <c r="G132" i="1" s="1"/>
  <c r="F128" i="1"/>
  <c r="F132" i="1" s="1"/>
  <c r="E130" i="1"/>
  <c r="E129" i="1"/>
  <c r="J132" i="1"/>
  <c r="I132" i="1"/>
  <c r="H132" i="1"/>
  <c r="B132" i="1"/>
  <c r="J107" i="1"/>
  <c r="J106" i="1"/>
  <c r="G117" i="1"/>
  <c r="G124" i="1" s="1"/>
  <c r="F121" i="1"/>
  <c r="F119" i="1"/>
  <c r="E120" i="1"/>
  <c r="E118" i="1"/>
  <c r="E124" i="1" s="1"/>
  <c r="I124" i="1"/>
  <c r="H124" i="1"/>
  <c r="B124" i="1"/>
  <c r="J91" i="1"/>
  <c r="J102" i="1" s="1"/>
  <c r="F96" i="1"/>
  <c r="E98" i="1"/>
  <c r="E97" i="1"/>
  <c r="F92" i="1"/>
  <c r="I102" i="1"/>
  <c r="H102" i="1"/>
  <c r="G102" i="1"/>
  <c r="B102" i="1"/>
  <c r="J88" i="1"/>
  <c r="I88" i="1"/>
  <c r="H88" i="1"/>
  <c r="G88" i="1"/>
  <c r="F88" i="1"/>
  <c r="E88" i="1"/>
  <c r="K79" i="1"/>
  <c r="I79" i="1"/>
  <c r="B88" i="1"/>
  <c r="G29" i="1"/>
  <c r="G28" i="1"/>
  <c r="H23" i="1"/>
  <c r="H22" i="1"/>
  <c r="E17" i="1"/>
  <c r="E77" i="1" s="1"/>
  <c r="F16" i="1"/>
  <c r="F77" i="1" s="1"/>
  <c r="J77" i="1"/>
  <c r="I77" i="1"/>
  <c r="E132" i="1" l="1"/>
  <c r="F102" i="1"/>
  <c r="I292" i="1"/>
  <c r="J277" i="1"/>
  <c r="H277" i="1"/>
  <c r="G277" i="1"/>
  <c r="F277" i="1"/>
  <c r="E277" i="1"/>
  <c r="H77" i="1"/>
  <c r="E102" i="1"/>
  <c r="E292" i="1" s="1"/>
  <c r="J124" i="1"/>
  <c r="J292" i="1" s="1"/>
  <c r="G77" i="1"/>
  <c r="F124" i="1"/>
  <c r="B77" i="1"/>
  <c r="B292" i="1" s="1"/>
  <c r="H292" i="1" l="1"/>
  <c r="F292" i="1"/>
  <c r="G292" i="1"/>
</calcChain>
</file>

<file path=xl/sharedStrings.xml><?xml version="1.0" encoding="utf-8"?>
<sst xmlns="http://schemas.openxmlformats.org/spreadsheetml/2006/main" count="906" uniqueCount="445">
  <si>
    <t>FDP Form 12 - Unliquidated Cash Advances</t>
  </si>
  <si>
    <t>UNLIQUIDATED CASH ADVANCES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</si>
  <si>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</si>
  <si>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</si>
  <si>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</si>
  <si>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</si>
  <si>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</si>
  <si>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</si>
  <si>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</si>
  <si>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</si>
  <si>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</si>
  <si>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</si>
  <si>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</si>
  <si>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</si>
  <si>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</si>
  <si>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</si>
  <si>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</si>
  <si>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</si>
  <si>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</si>
  <si>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</si>
  <si>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</si>
  <si>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</si>
  <si>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</si>
  <si>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</si>
  <si>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</si>
  <si>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</si>
  <si>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</si>
  <si>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</si>
  <si>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</si>
  <si>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Advances for Operating Expenses</t>
  </si>
  <si>
    <t>General fund</t>
  </si>
  <si>
    <t>Bautista, Josephine</t>
  </si>
  <si>
    <t>Calusem, Janet</t>
  </si>
  <si>
    <t>Cerbito, Chady</t>
  </si>
  <si>
    <t>Dellosa, Beltran</t>
  </si>
  <si>
    <t>Detecio, Gina</t>
  </si>
  <si>
    <t>Figueroa, Dionebel</t>
  </si>
  <si>
    <t>Frivaldo, Eden</t>
  </si>
  <si>
    <t>Gardon, Imelda</t>
  </si>
  <si>
    <t>Garduque, Dan</t>
  </si>
  <si>
    <t>Gaton, Rossana</t>
  </si>
  <si>
    <t>Gile, Hazarmaveth</t>
  </si>
  <si>
    <t>Goyal, Evelyn</t>
  </si>
  <si>
    <t>Hamol, Jose Armando</t>
  </si>
  <si>
    <t>Hurtado, Delene</t>
  </si>
  <si>
    <t>Laco, Virginia</t>
  </si>
  <si>
    <t>So, Claudith</t>
  </si>
  <si>
    <t>So, Danielle Anne</t>
  </si>
  <si>
    <t>Ubaldo, Emilio</t>
  </si>
  <si>
    <t>06/30/2023</t>
  </si>
  <si>
    <t>1-03-05-010</t>
  </si>
  <si>
    <t>CA for programs &amp; invitation for Matunog Festival</t>
  </si>
  <si>
    <t>Lightings at MITTC</t>
  </si>
  <si>
    <t>CA for KALIPI &amp; ECCD Orientation</t>
  </si>
  <si>
    <t>CA for Leadership Training for Parent leaders misc exp</t>
  </si>
  <si>
    <t>CA for regular maintenance of SB car (Innova)</t>
  </si>
  <si>
    <t>CA for processing fee of LGUs land</t>
  </si>
  <si>
    <t>adj on misc expenses recorded as petty cash</t>
  </si>
  <si>
    <t>CA for Program Review &amp; Team Building</t>
  </si>
  <si>
    <t>CA for misc expenses</t>
  </si>
  <si>
    <t>CA for Aics of SB</t>
  </si>
  <si>
    <t>CA for assistance to Indigent Couples during Mass Wedding</t>
  </si>
  <si>
    <t>partial w/drawal for Cash for Work Program for 8 Brgys</t>
  </si>
  <si>
    <t>partial withdrawal for livelihood assistance to 6 brgys</t>
  </si>
  <si>
    <t>partial withdrawal for Cash for Work Program to 6 coastalbrgys</t>
  </si>
  <si>
    <t>Cash for Work Program-coastal Brgys</t>
  </si>
  <si>
    <t>Matunog Festival</t>
  </si>
  <si>
    <t xml:space="preserve">CA for processing, transfer of firetruck </t>
  </si>
  <si>
    <t>toilet bowls</t>
  </si>
  <si>
    <t>CA for labor -Installation of Water Pump Sisiogn Elem</t>
  </si>
  <si>
    <t>CA for boat rental-mangroove reforestation</t>
  </si>
  <si>
    <t>labor for Mangroove Reforestration Tablac, Cama, Cam Nabu</t>
  </si>
  <si>
    <t>CA for Kasanggayahan Sports Activity</t>
  </si>
  <si>
    <t>CA-labor for repair of Market Admin Office &amp; Fab of Canal Cover</t>
  </si>
  <si>
    <t>wages cleaning and clearing at Subic Beach</t>
  </si>
  <si>
    <t>wages cleaning and clearing at Subic Beach Feb6-18</t>
  </si>
  <si>
    <t>labor for Clean Up Drive &amp; Tree Planting Bdaan Sta Feb 14-28</t>
  </si>
  <si>
    <t>eco aide -Kalinigan</t>
  </si>
  <si>
    <t>Rural Access Road Maintenance Hidhid-banogao</t>
  </si>
  <si>
    <t>Clean Up Drive Lajong,Naburacan, Camachiles &amp; Tablac River</t>
  </si>
  <si>
    <t>Partial withdrawal for VAN and Boat Rental VIP Guest-DOTR</t>
  </si>
  <si>
    <t>Tourism Staff Inspection in Coastal areas Jan9-20</t>
  </si>
  <si>
    <t>Tourism Staff Inspection in Coastal areas March 16-17</t>
  </si>
  <si>
    <t>Tourism Staff Inspection in Inland areas February 06-17</t>
  </si>
  <si>
    <t>Clean Up Drive Sua, Culasi, Paghuliran, Genablan 02/1-28</t>
  </si>
  <si>
    <t>labor for clearing &amp; cleaning Dumosite Area May1-29</t>
  </si>
  <si>
    <t>Financial Assistance to Indigent Couples-mass wedding</t>
  </si>
  <si>
    <t>CA for Bankaton Winners' Prizes-matunog fest</t>
  </si>
  <si>
    <t>pymt of Financial Assistsance sustainable livelihood Fishing &amp; Organic veg.</t>
  </si>
  <si>
    <t>pymt financial assistance sustainable livelihood (swine raising)</t>
  </si>
  <si>
    <t>CA for food allowance and addl wages for laborers-matunog Fest</t>
  </si>
  <si>
    <t>ECO AIDE Kalinigan June 1-15</t>
  </si>
  <si>
    <t>ECO AIDE Kagandahan June 1-15</t>
  </si>
  <si>
    <t>partial withdrawal for dredging of brgy rivers</t>
  </si>
  <si>
    <t>CA for 15th World Bank Mission DA</t>
  </si>
  <si>
    <t>CA for Matunog Festival Mobilization</t>
  </si>
  <si>
    <t>CA for Matunog Festival prizes and payrolls</t>
  </si>
  <si>
    <t>Mutya ng matunog Prizes</t>
  </si>
  <si>
    <t>Basketball Tournament9Mayor's Cup)</t>
  </si>
  <si>
    <t>Prizes for Fiesta para sa mga Bata</t>
  </si>
  <si>
    <t>CA for School Base Immunization activity</t>
  </si>
  <si>
    <t>MR-OPV SIA May 2-31, 2023</t>
  </si>
  <si>
    <t>Mobile Blood Donation June 16</t>
  </si>
  <si>
    <t>mobilization for Miss Gay</t>
  </si>
  <si>
    <t>CA for representation Tour of Cyclist Kasanggayahan</t>
  </si>
  <si>
    <t>CA for BIWADA Sports Fests at Subic</t>
  </si>
  <si>
    <t>CA for Team Building Activity</t>
  </si>
  <si>
    <t>CA for Gayon Bicol Pavilion Showcase @ SMX</t>
  </si>
  <si>
    <t>Various foodstuff</t>
  </si>
  <si>
    <t>04/24/2017</t>
  </si>
  <si>
    <t>03/13/2023</t>
  </si>
  <si>
    <t>06/16/2023</t>
  </si>
  <si>
    <t>04/22/2019</t>
  </si>
  <si>
    <t>12/31/2021</t>
  </si>
  <si>
    <t>03/0/2022</t>
  </si>
  <si>
    <t>05/02/2022</t>
  </si>
  <si>
    <t>07/20/2022</t>
  </si>
  <si>
    <t>10/21/2022</t>
  </si>
  <si>
    <t>10/26/2022</t>
  </si>
  <si>
    <t>01/18/2023</t>
  </si>
  <si>
    <t>02/08/2023</t>
  </si>
  <si>
    <t>04/04/2022</t>
  </si>
  <si>
    <t>05/24/2022</t>
  </si>
  <si>
    <t>08/10/2022</t>
  </si>
  <si>
    <t>09/15/2022</t>
  </si>
  <si>
    <t>11/18/2022</t>
  </si>
  <si>
    <t>03/07/2023</t>
  </si>
  <si>
    <t>04/04/2023</t>
  </si>
  <si>
    <t>04/13/2023</t>
  </si>
  <si>
    <t>04/19/2023</t>
  </si>
  <si>
    <t>04/20/2023</t>
  </si>
  <si>
    <t>04/26/2023</t>
  </si>
  <si>
    <t>05/16/2023</t>
  </si>
  <si>
    <t>06/01/2023</t>
  </si>
  <si>
    <t>06/06/2023</t>
  </si>
  <si>
    <t>06/14/2023</t>
  </si>
  <si>
    <t>02/20/2020</t>
  </si>
  <si>
    <t>04/17/2023</t>
  </si>
  <si>
    <t>05/08/2023</t>
  </si>
  <si>
    <t>05/10/2023</t>
  </si>
  <si>
    <t>05/15/2023</t>
  </si>
  <si>
    <t>08/15/2018</t>
  </si>
  <si>
    <t>06/13/2023</t>
  </si>
  <si>
    <t>05/11/2017</t>
  </si>
  <si>
    <t>10/13/2016</t>
  </si>
  <si>
    <t>04/21/2017</t>
  </si>
  <si>
    <t>06/09/2017</t>
  </si>
  <si>
    <t>08/26/2016</t>
  </si>
  <si>
    <t>still connected</t>
  </si>
  <si>
    <t>Transferred LGU Irosin</t>
  </si>
  <si>
    <t>Retired jan, 2021</t>
  </si>
  <si>
    <t>Deceased</t>
  </si>
  <si>
    <t>Special Education Fund</t>
  </si>
  <si>
    <t>Unaccounted Balances</t>
  </si>
  <si>
    <t xml:space="preserve">Gersalia, Adelfa        </t>
  </si>
  <si>
    <t>Baltazar, Segundino</t>
  </si>
  <si>
    <t>Bonos, Nicanor</t>
  </si>
  <si>
    <t>Gaton, Rosanna</t>
  </si>
  <si>
    <t>Gutlay. Ronald</t>
  </si>
  <si>
    <t>Gillego, Leopoldo</t>
  </si>
  <si>
    <t>MADRASA Teachers wages</t>
  </si>
  <si>
    <t>04/17/2022</t>
  </si>
  <si>
    <t>retired deped employee</t>
  </si>
  <si>
    <t>deped teacher</t>
  </si>
  <si>
    <t>Trust Fund</t>
  </si>
  <si>
    <t>Azul, Concepcion</t>
  </si>
  <si>
    <t>Tubianosa, Ricardo</t>
  </si>
  <si>
    <t>So, Adoralin</t>
  </si>
  <si>
    <t>CA for Part. Fee to Kasanggayahan Trade</t>
  </si>
  <si>
    <t>withdrawals for Ist Quarter SOCPEN</t>
  </si>
  <si>
    <t>CA for DTI-BUB Skills training on raw materials</t>
  </si>
  <si>
    <t>OKB Trade Fair</t>
  </si>
  <si>
    <t>Stainless knee operated elbow faucet</t>
  </si>
  <si>
    <t>partial withdrawal for 7k;Simulat Katapusan</t>
  </si>
  <si>
    <t>Boat Rental Used during mangroove Planting</t>
  </si>
  <si>
    <t>CA for Grand Santacruzan</t>
  </si>
  <si>
    <t>CA for supplies, materials and transpo during CDP-ELA</t>
  </si>
  <si>
    <t>mobilization expenses for SK trainings</t>
  </si>
  <si>
    <t>CA for BIWADA Sportfest at Subic Beach</t>
  </si>
  <si>
    <t>03/27/2023</t>
  </si>
  <si>
    <t>11/14/2016</t>
  </si>
  <si>
    <t>03/28/2023</t>
  </si>
  <si>
    <t>05/30/2023</t>
  </si>
  <si>
    <t>05/30/202</t>
  </si>
  <si>
    <t>11/16/2016</t>
  </si>
  <si>
    <t>05/18/2018</t>
  </si>
  <si>
    <t>04/11/2017</t>
  </si>
  <si>
    <t>not connected</t>
  </si>
  <si>
    <t>Advances for Payroll</t>
  </si>
  <si>
    <t>1-03-05-020</t>
  </si>
  <si>
    <t>Gazo, Jocelyn</t>
  </si>
  <si>
    <t>Rosanna Gaton</t>
  </si>
  <si>
    <t>Medice, Mila</t>
  </si>
  <si>
    <t>01/28/2020</t>
  </si>
  <si>
    <t>07/2020</t>
  </si>
  <si>
    <t>05/04/2022</t>
  </si>
  <si>
    <t>08/03/2022</t>
  </si>
  <si>
    <t>2013-2017</t>
  </si>
  <si>
    <t>12/2016</t>
  </si>
  <si>
    <t>10/31/2021</t>
  </si>
  <si>
    <t>02/28/2022</t>
  </si>
  <si>
    <t>04/30/2022</t>
  </si>
  <si>
    <t>05/31/2022</t>
  </si>
  <si>
    <t>10/31/2022</t>
  </si>
  <si>
    <t>06/05/2022</t>
  </si>
  <si>
    <t>06/22/2023</t>
  </si>
  <si>
    <t>12/23/2019</t>
  </si>
  <si>
    <t>02/13/2019</t>
  </si>
  <si>
    <t>aid to Senior Citizen 2019</t>
  </si>
  <si>
    <t>SC additional and assistance to affected fam by ecq</t>
  </si>
  <si>
    <t>partial withdrawal for wages of JO</t>
  </si>
  <si>
    <t>PW for JO Employees under EXEC Dept July 1-31</t>
  </si>
  <si>
    <t>devt Training</t>
  </si>
  <si>
    <t>partial withdrawal for salaries oct, 2021</t>
  </si>
  <si>
    <t>withdrawals for Dec Salaries</t>
  </si>
  <si>
    <t>partial withdrawal for salaries Feb, 2022</t>
  </si>
  <si>
    <t>partial withdrawals for salaries, April, 2022</t>
  </si>
  <si>
    <t>partial withdrawals for salaries May, 2022</t>
  </si>
  <si>
    <t>partial withdrawals for salaries Oct, 2022</t>
  </si>
  <si>
    <t>mcp for RHU personnel may 09, 2023</t>
  </si>
  <si>
    <t>Payroll JO May, 2023-exec</t>
  </si>
  <si>
    <t>mcp for RHU personnel June 16, 2023</t>
  </si>
  <si>
    <t>mcp for RHU personnel April 20, 2023</t>
  </si>
  <si>
    <t>partial withdrawal for JO-quarantine</t>
  </si>
  <si>
    <t>transferred to Deped</t>
  </si>
  <si>
    <t>Retired</t>
  </si>
  <si>
    <t>Goyal Evelyn</t>
  </si>
  <si>
    <t>05/02/2017</t>
  </si>
  <si>
    <t>for supplemental feeding 1360 d-care fro 30 days</t>
  </si>
  <si>
    <t>partial withdrawal for MCP Facility, Apr 20</t>
  </si>
  <si>
    <t>partial withdrawal for MCP Facility,</t>
  </si>
  <si>
    <t>MCP Facilities (June 16, 2023)</t>
  </si>
  <si>
    <t>partial withdrawal for OCA of Health Workers</t>
  </si>
  <si>
    <t>Advances to Special Cash Disbursing Officer  1-03-05-030</t>
  </si>
  <si>
    <t>12/16/2016</t>
  </si>
  <si>
    <t>Financial aid to Senior Citizen</t>
  </si>
  <si>
    <t>Addl socpen</t>
  </si>
  <si>
    <t>Unaccounted balance</t>
  </si>
  <si>
    <t>04/26/2017</t>
  </si>
  <si>
    <t>12/19/2017</t>
  </si>
  <si>
    <t>CA for Supplemental Feeding</t>
  </si>
  <si>
    <t>CA for Senior Citizen Reg pension</t>
  </si>
  <si>
    <t>CA for SC Retro Pension 2014</t>
  </si>
  <si>
    <t>CA for 33 days SF for 1345 Daycare Children</t>
  </si>
  <si>
    <t>CA for Senior Citizen Reg pension 4th Q</t>
  </si>
  <si>
    <t>CA for OKB Regl Trade Fair</t>
  </si>
  <si>
    <t>retired jan., 2021</t>
  </si>
  <si>
    <t>Advances FOR Officers and Employees</t>
  </si>
  <si>
    <t>Antuerpia, Karen</t>
  </si>
  <si>
    <t>Azul, Diana</t>
  </si>
  <si>
    <t>Azul, Normita</t>
  </si>
  <si>
    <t>Bisco, Pio Paterno</t>
  </si>
  <si>
    <t>Cabili, Lenie</t>
  </si>
  <si>
    <t>Cabili, Rosario</t>
  </si>
  <si>
    <t>De Guzman, Emmanuel</t>
  </si>
  <si>
    <t>Dino, Ma. Cristina</t>
  </si>
  <si>
    <t>Dioquino, Marianne Joy</t>
  </si>
  <si>
    <t>Escanilla, Marivic</t>
  </si>
  <si>
    <t>Estrelon, Carlos, Jr.</t>
  </si>
  <si>
    <t>Francisco, Rick</t>
  </si>
  <si>
    <t>Frando, silvestre</t>
  </si>
  <si>
    <t>Fuster, Jesabel</t>
  </si>
  <si>
    <t>Gacis, Ramon</t>
  </si>
  <si>
    <t>Galeria, Rossana</t>
  </si>
  <si>
    <t>Garais, Antonette</t>
  </si>
  <si>
    <t>Garcera., Rizza</t>
  </si>
  <si>
    <t>Gardon, Edna</t>
  </si>
  <si>
    <t>Garil, Elizabeth</t>
  </si>
  <si>
    <t>Garlan, Renato</t>
  </si>
  <si>
    <t>Garra, Orga</t>
  </si>
  <si>
    <t>Garrido, Joselito</t>
  </si>
  <si>
    <t>Gata, Romeo</t>
  </si>
  <si>
    <t>Gealone, Anette</t>
  </si>
  <si>
    <t>Genavia, Josephine</t>
  </si>
  <si>
    <t>Gloriane, Claudith</t>
  </si>
  <si>
    <t>Go, Joseph</t>
  </si>
  <si>
    <t>Gobis, Cyril</t>
  </si>
  <si>
    <t>Gumba, Oliva</t>
  </si>
  <si>
    <t>Huab, kemmie</t>
  </si>
  <si>
    <t xml:space="preserve">Manuel, Cirdion             </t>
  </si>
  <si>
    <t>Marquez, Annabelle</t>
  </si>
  <si>
    <t>Pacardo, Sherwin</t>
  </si>
  <si>
    <t>San Pablo, Noel</t>
  </si>
  <si>
    <t>So, cattleya</t>
  </si>
  <si>
    <t>sy, Ramon III</t>
  </si>
  <si>
    <t>Ubaldo, Celerina</t>
  </si>
  <si>
    <t>Ubaldo, Emilio III</t>
  </si>
  <si>
    <t>Ubaldo, Ubaldo</t>
  </si>
  <si>
    <t>Ubaldo, Benjamin</t>
  </si>
  <si>
    <t>Yu, Lybie</t>
  </si>
  <si>
    <t>09/06/2022</t>
  </si>
  <si>
    <t>12/12/2017</t>
  </si>
  <si>
    <t>03/01/2018</t>
  </si>
  <si>
    <t>12/16/2019</t>
  </si>
  <si>
    <t>09/13/2019</t>
  </si>
  <si>
    <t>11/13/2019</t>
  </si>
  <si>
    <t>10/13/2017</t>
  </si>
  <si>
    <t>07/15/2016</t>
  </si>
  <si>
    <t>'03/20/2018</t>
  </si>
  <si>
    <t>02/21/2020</t>
  </si>
  <si>
    <t>06/17/2022</t>
  </si>
  <si>
    <t>03/17/2023</t>
  </si>
  <si>
    <t>09/16/2016</t>
  </si>
  <si>
    <t>02/14/2017</t>
  </si>
  <si>
    <t>11/07/2017</t>
  </si>
  <si>
    <t>03/26/2018</t>
  </si>
  <si>
    <t>03/16/2023</t>
  </si>
  <si>
    <t>08/10/2018</t>
  </si>
  <si>
    <t>06/27/2022</t>
  </si>
  <si>
    <t>08/29/2019</t>
  </si>
  <si>
    <t>01/11/2023</t>
  </si>
  <si>
    <t>04/25/2018</t>
  </si>
  <si>
    <t>05/18/2017</t>
  </si>
  <si>
    <t>11/17/2016</t>
  </si>
  <si>
    <t>03/21/2017</t>
  </si>
  <si>
    <t>02/17/2020</t>
  </si>
  <si>
    <t>08/05/2023</t>
  </si>
  <si>
    <t>04/28/2017</t>
  </si>
  <si>
    <t>09/25/2017</t>
  </si>
  <si>
    <t>05/25/2023</t>
  </si>
  <si>
    <t>08/30/2016</t>
  </si>
  <si>
    <t>12/13/2016</t>
  </si>
  <si>
    <t>02/08/2017</t>
  </si>
  <si>
    <t>02/09/2017</t>
  </si>
  <si>
    <t>03/16/2017</t>
  </si>
  <si>
    <t>10/02/2017</t>
  </si>
  <si>
    <t>08/30/2018</t>
  </si>
  <si>
    <t>11/19/2018</t>
  </si>
  <si>
    <t>07/28/2017</t>
  </si>
  <si>
    <t>01/09/2018</t>
  </si>
  <si>
    <t>05/02/2018</t>
  </si>
  <si>
    <t>07/10/2018</t>
  </si>
  <si>
    <t>09/14/2018</t>
  </si>
  <si>
    <t>09/20/2018</t>
  </si>
  <si>
    <t>10/05/2018</t>
  </si>
  <si>
    <t>07/22/2019</t>
  </si>
  <si>
    <t>08/23/2019</t>
  </si>
  <si>
    <t>09/23/2019</t>
  </si>
  <si>
    <t>11/05/2019</t>
  </si>
  <si>
    <t>02/07/2020</t>
  </si>
  <si>
    <t>03/26/2021</t>
  </si>
  <si>
    <t>03/21/2022</t>
  </si>
  <si>
    <t>11/17/16</t>
  </si>
  <si>
    <t>07/24/2017</t>
  </si>
  <si>
    <t xml:space="preserve">CA </t>
  </si>
  <si>
    <t>travel to Sorsogon City for POPSP PCMS Workshop</t>
  </si>
  <si>
    <t>Travel to Sorsogon Coaching Session Provl LRNDP</t>
  </si>
  <si>
    <t>Travel to manila to submit SALN</t>
  </si>
  <si>
    <t>CA travel to Vigan 2nd Local Leg Seminar 09/19-21/19</t>
  </si>
  <si>
    <t>CA to Legazpi City Roll Out BOM Manuals</t>
  </si>
  <si>
    <t>Seminar Workshop cum PLEASES Conference, Virac</t>
  </si>
  <si>
    <t>comm of travel to Laoag City 74th PICPA Annual Con</t>
  </si>
  <si>
    <t>COA Seminar on Barangay FS Sorcity</t>
  </si>
  <si>
    <t>National Convention and Congress Civil registry-baguio</t>
  </si>
  <si>
    <t>Basic Comm-Based Rehab Training</t>
  </si>
  <si>
    <t>Baguio Cityon 2017 Early Childhood Care &amp; Devt process</t>
  </si>
  <si>
    <t>34th Agri Engineering Week April 24-28 SMX MOA</t>
  </si>
  <si>
    <t>Seminar at Tagaytay LGRM &amp; LGU Comp Adm</t>
  </si>
  <si>
    <t>1st Quarterly BASS Regional Exec. Board Meeting</t>
  </si>
  <si>
    <t xml:space="preserve">CA to Pasay City, 11th Natl Congress </t>
  </si>
  <si>
    <t>travel to Legaspi City REGATA</t>
  </si>
  <si>
    <t>Seminar workshop at Legaspi City</t>
  </si>
  <si>
    <t>24th Natl General Assembly of Midwives April 25-28, Cebu City</t>
  </si>
  <si>
    <t>PMNP launching manila Hotel</t>
  </si>
  <si>
    <t>Commutation of travel 2022 PCL Convention-Mla</t>
  </si>
  <si>
    <t>CA to attend NEO Orientation Course for Local Legis</t>
  </si>
  <si>
    <t>travel to mla-MUNTAP</t>
  </si>
  <si>
    <t>84th Annual Convention and Seminar Workshop</t>
  </si>
  <si>
    <t>ALBOREV Area Convention Seminar-Subic Bay</t>
  </si>
  <si>
    <t>National Seminar on 9184 Revised IRR-Iloilo City</t>
  </si>
  <si>
    <t>CA travel to PHILBO National Convention Boracay</t>
  </si>
  <si>
    <t>workshop on Local Shelter Plan Sorcity</t>
  </si>
  <si>
    <t>Seminar workshop on Paperless Session at Baguio City</t>
  </si>
  <si>
    <t>Benchmarking</t>
  </si>
  <si>
    <t>Natl Convention on Civil Registry -Tuguegarao City</t>
  </si>
  <si>
    <t>CA to Malacanang Manila; Assistance to Socio Civic Program</t>
  </si>
  <si>
    <t>CA for travel to Program Implementation review Clini Isys</t>
  </si>
  <si>
    <t>CA travel to attend DOH Regional Universal Healthcare summit</t>
  </si>
  <si>
    <t>CA to Bacolod City for 19th Gen Assembly Of Midwives</t>
  </si>
  <si>
    <t>Travel to Vigan-PWD learning Visit &amp; Team Building</t>
  </si>
  <si>
    <t>travel to Mla for Performance Based Incentive Awarding</t>
  </si>
  <si>
    <t>Tourism Inventory &amp; Assesment at Sorsogon</t>
  </si>
  <si>
    <t>Manila to attend 13th CBMS Network Phil Natl Conf</t>
  </si>
  <si>
    <t>manila DAR Office follow up PBGS &amp; submit ARCP docs</t>
  </si>
  <si>
    <t>CA to Sorsogon-seminar for 5 days</t>
  </si>
  <si>
    <t>Seminar at Baguio City</t>
  </si>
  <si>
    <t>CA to attend roll out training Guinobatan</t>
  </si>
  <si>
    <t>#rd Phase LMIEP, may 22-26, Baguio City</t>
  </si>
  <si>
    <t>CA to Mla Sustainable Tourism</t>
  </si>
  <si>
    <t>attend 4th Tourism Human resource Congress-Iloilo</t>
  </si>
  <si>
    <t>5th State of the ARTA Address Recognition Night Mla</t>
  </si>
  <si>
    <t>travel to Pasay City-Phil Travel Mart</t>
  </si>
  <si>
    <t>travel to mla</t>
  </si>
  <si>
    <t>travel to Tagaytay to assist the LCE</t>
  </si>
  <si>
    <t>travel to Malacanang to accompany the Mayor</t>
  </si>
  <si>
    <t>manila Meeting with MDFO (LGU loan Amortization)</t>
  </si>
  <si>
    <t>Manial to atend 2017 Festival of Best Practices</t>
  </si>
  <si>
    <t>Travel Mart Manila Aug 31-sept 2</t>
  </si>
  <si>
    <t>travel to annual convention PHILBO LUZON</t>
  </si>
  <si>
    <t>Travel to Sorsogon City</t>
  </si>
  <si>
    <t>travel to Quezon City Galing Pook Governance Adapt &amp;</t>
  </si>
  <si>
    <t>CA to Puerto Princesa for Natl Seminar on Govt Procurement</t>
  </si>
  <si>
    <t>ML Luzon Cluster Conference -Reg Fee-Cebu</t>
  </si>
  <si>
    <t>ML Luzon Cluster Conference travel Allowance</t>
  </si>
  <si>
    <t>commutation of travel exp to mla</t>
  </si>
  <si>
    <t>CA to Manila to attend meeting, May 04, 2018</t>
  </si>
  <si>
    <t>CA for travel to Manila</t>
  </si>
  <si>
    <t>commutation of travel to Davao City smx Convention Center</t>
  </si>
  <si>
    <t>comm of travel to manila Sept 27-28</t>
  </si>
  <si>
    <t xml:space="preserve">CA for PHILBO Luzon Oct 17-20 </t>
  </si>
  <si>
    <t>comm of travel to Mla 12th Presidential meeting</t>
  </si>
  <si>
    <t>CA to attend travel Mart Aug 30-Sept 1</t>
  </si>
  <si>
    <t>CA Natl training on Culture Base Governance for LGU</t>
  </si>
  <si>
    <t>CA travel to mla</t>
  </si>
  <si>
    <t>Commutation of travel to Manila</t>
  </si>
  <si>
    <t>CA to mla. Pres dialogue with Provl Gov &amp; Mayors</t>
  </si>
  <si>
    <t>CA for ttravel to Manila</t>
  </si>
  <si>
    <t>travel to Manila DBM</t>
  </si>
  <si>
    <t>Travel to Boracay</t>
  </si>
  <si>
    <t>for Adjustment</t>
  </si>
  <si>
    <t>CA for travel and representation</t>
  </si>
  <si>
    <t>CA to attend conference House of Rep</t>
  </si>
  <si>
    <t>travel to Pasay City IUU Fishing</t>
  </si>
  <si>
    <t>travel to mla HLGP Alumni Training</t>
  </si>
  <si>
    <t>travel to mla for firetruck processing</t>
  </si>
  <si>
    <t>travel expenses for official travle</t>
  </si>
  <si>
    <t>CA to mla MDFO</t>
  </si>
  <si>
    <t>travel to Baguio City</t>
  </si>
  <si>
    <t>travel to PPA mla.</t>
  </si>
  <si>
    <t>4th natl exec &amp; natl board meeting Tagaytay</t>
  </si>
  <si>
    <t>travel to Guinobatan, Albay Natl Meat Insp Service</t>
  </si>
  <si>
    <t>term ended</t>
  </si>
  <si>
    <t xml:space="preserve">-with unclaimed terminal leave for 3 terms </t>
  </si>
  <si>
    <t>Frivaldo, Andrew</t>
  </si>
  <si>
    <t>Goneo, Antonio</t>
  </si>
  <si>
    <t>manila 13th CBMS Network Natl Conf</t>
  </si>
  <si>
    <t>CA to mla with mayor</t>
  </si>
  <si>
    <t>CA of travel exp while in mla</t>
  </si>
  <si>
    <t>CA travel to Sorsogon City</t>
  </si>
  <si>
    <t>Retired (TL on process)</t>
  </si>
  <si>
    <t>GRAND TOTAL</t>
  </si>
  <si>
    <t>Municipal Accountant</t>
  </si>
  <si>
    <t>Municipal Mayor</t>
  </si>
  <si>
    <t>CATTLEYA M. SO</t>
  </si>
  <si>
    <t>LENIE G. CABILI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</si>
</sst>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27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theme="2" tint="-0.89999084444715716"/>
      <name val="Calibri"/>
      <family val="2"/>
      <scheme val="minor"/>
    </font>
    <font>
      <sz val="10"/>
      <color theme="2" tint="-0.89999084444715716"/>
      <name val="Arial"/>
      <family val="2"/>
    </font>
    <font>
      <b/>
      <sz val="10"/>
      <color theme="2" tint="-0.89999084444715716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9"/>
      <color theme="1"/>
      <name val="Arial Narrow"/>
      <family val="2"/>
    </font>
    <font>
      <b/>
      <sz val="10"/>
      <color theme="2" tint="-0.89999084444715716"/>
      <name val="Arial"/>
      <family val="2"/>
    </font>
    <font>
      <sz val="9"/>
      <color theme="2" tint="-0.89999084444715716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7" fillId="0" borderId="4" xfId="0" applyFont="1" applyBorder="1"/>
    <xf numFmtId="0" fontId="7" fillId="3" borderId="4" xfId="0" applyFont="1" applyFill="1" applyBorder="1"/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164" fontId="8" fillId="0" borderId="4" xfId="1" applyFont="1" applyBorder="1"/>
    <xf numFmtId="39" fontId="8" fillId="0" borderId="4" xfId="0" applyNumberFormat="1" applyFont="1" applyBorder="1"/>
    <xf numFmtId="164" fontId="8" fillId="2" borderId="4" xfId="1" applyFont="1" applyFill="1" applyBorder="1"/>
    <xf numFmtId="14" fontId="8" fillId="0" borderId="4" xfId="0" applyNumberFormat="1" applyFont="1" applyBorder="1"/>
    <xf numFmtId="14" fontId="8" fillId="0" borderId="4" xfId="0" quotePrefix="1" applyNumberFormat="1" applyFont="1" applyBorder="1"/>
    <xf numFmtId="14" fontId="8" fillId="0" borderId="4" xfId="0" quotePrefix="1" applyNumberFormat="1" applyFont="1" applyBorder="1" applyAlignment="1">
      <alignment horizontal="left"/>
    </xf>
    <xf numFmtId="0" fontId="0" fillId="0" borderId="4" xfId="0" applyBorder="1"/>
    <xf numFmtId="164" fontId="15" fillId="0" borderId="4" xfId="1" applyFont="1" applyBorder="1"/>
    <xf numFmtId="0" fontId="15" fillId="0" borderId="4" xfId="0" applyFont="1" applyBorder="1"/>
    <xf numFmtId="14" fontId="0" fillId="0" borderId="4" xfId="0" quotePrefix="1" applyNumberFormat="1" applyBorder="1"/>
    <xf numFmtId="39" fontId="0" fillId="0" borderId="4" xfId="0" applyNumberFormat="1" applyBorder="1"/>
    <xf numFmtId="164" fontId="0" fillId="0" borderId="4" xfId="0" applyNumberFormat="1" applyBorder="1"/>
    <xf numFmtId="164" fontId="15" fillId="0" borderId="4" xfId="1" quotePrefix="1" applyFont="1" applyBorder="1"/>
    <xf numFmtId="164" fontId="16" fillId="0" borderId="4" xfId="1" quotePrefix="1" applyFont="1" applyBorder="1"/>
    <xf numFmtId="164" fontId="17" fillId="0" borderId="4" xfId="0" applyNumberFormat="1" applyFont="1" applyBorder="1"/>
    <xf numFmtId="164" fontId="15" fillId="2" borderId="4" xfId="1" applyFont="1" applyFill="1" applyBorder="1"/>
    <xf numFmtId="39" fontId="14" fillId="0" borderId="7" xfId="0" applyNumberFormat="1" applyFont="1" applyBorder="1"/>
    <xf numFmtId="39" fontId="14" fillId="0" borderId="4" xfId="0" applyNumberFormat="1" applyFont="1" applyBorder="1"/>
    <xf numFmtId="39" fontId="8" fillId="0" borderId="8" xfId="0" applyNumberFormat="1" applyFont="1" applyBorder="1"/>
    <xf numFmtId="164" fontId="8" fillId="0" borderId="8" xfId="1" applyFont="1" applyBorder="1"/>
    <xf numFmtId="0" fontId="15" fillId="0" borderId="8" xfId="0" applyFont="1" applyBorder="1"/>
    <xf numFmtId="164" fontId="8" fillId="0" borderId="9" xfId="1" applyFont="1" applyBorder="1"/>
    <xf numFmtId="0" fontId="15" fillId="0" borderId="9" xfId="0" applyFont="1" applyBorder="1"/>
    <xf numFmtId="39" fontId="8" fillId="0" borderId="9" xfId="0" applyNumberFormat="1" applyFont="1" applyBorder="1"/>
    <xf numFmtId="39" fontId="15" fillId="0" borderId="4" xfId="0" applyNumberFormat="1" applyFont="1" applyBorder="1"/>
    <xf numFmtId="0" fontId="7" fillId="4" borderId="4" xfId="0" applyFont="1" applyFill="1" applyBorder="1"/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4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" fontId="8" fillId="0" borderId="4" xfId="0" quotePrefix="1" applyNumberFormat="1" applyFont="1" applyBorder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8" fillId="0" borderId="4" xfId="0" quotePrefix="1" applyFont="1" applyBorder="1"/>
    <xf numFmtId="0" fontId="0" fillId="2" borderId="13" xfId="0" applyFill="1" applyBorder="1" applyProtection="1">
      <protection locked="0"/>
    </xf>
    <xf numFmtId="14" fontId="8" fillId="0" borderId="13" xfId="0" quotePrefix="1" applyNumberFormat="1" applyFont="1" applyBorder="1"/>
    <xf numFmtId="14" fontId="8" fillId="0" borderId="13" xfId="0" applyNumberFormat="1" applyFont="1" applyBorder="1"/>
    <xf numFmtId="0" fontId="0" fillId="2" borderId="13" xfId="0" applyFill="1" applyBorder="1"/>
    <xf numFmtId="0" fontId="8" fillId="0" borderId="13" xfId="0" applyFont="1" applyBorder="1"/>
    <xf numFmtId="0" fontId="15" fillId="0" borderId="13" xfId="0" applyFont="1" applyBorder="1"/>
    <xf numFmtId="164" fontId="15" fillId="0" borderId="13" xfId="1" quotePrefix="1" applyFont="1" applyBorder="1"/>
    <xf numFmtId="164" fontId="17" fillId="0" borderId="13" xfId="0" applyNumberFormat="1" applyFont="1" applyBorder="1"/>
    <xf numFmtId="164" fontId="15" fillId="0" borderId="13" xfId="1" applyFont="1" applyBorder="1"/>
    <xf numFmtId="164" fontId="15" fillId="2" borderId="13" xfId="1" applyFont="1" applyFill="1" applyBorder="1"/>
    <xf numFmtId="15" fontId="9" fillId="3" borderId="14" xfId="0" quotePrefix="1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3" fillId="0" borderId="4" xfId="0" applyFont="1" applyBorder="1"/>
    <xf numFmtId="164" fontId="18" fillId="0" borderId="4" xfId="1" applyFont="1" applyBorder="1"/>
    <xf numFmtId="0" fontId="19" fillId="5" borderId="4" xfId="0" applyFont="1" applyFill="1" applyBorder="1"/>
    <xf numFmtId="0" fontId="20" fillId="0" borderId="4" xfId="0" applyFont="1" applyBorder="1"/>
    <xf numFmtId="164" fontId="8" fillId="2" borderId="8" xfId="1" applyFont="1" applyFill="1" applyBorder="1"/>
    <xf numFmtId="39" fontId="8" fillId="0" borderId="16" xfId="0" applyNumberFormat="1" applyFont="1" applyBorder="1"/>
    <xf numFmtId="39" fontId="8" fillId="0" borderId="17" xfId="0" applyNumberFormat="1" applyFont="1" applyBorder="1"/>
    <xf numFmtId="0" fontId="15" fillId="0" borderId="0" xfId="0" applyFont="1"/>
    <xf numFmtId="165" fontId="15" fillId="0" borderId="0" xfId="0" applyNumberFormat="1" applyFont="1"/>
    <xf numFmtId="0" fontId="8" fillId="0" borderId="8" xfId="0" applyFont="1" applyBorder="1"/>
    <xf numFmtId="14" fontId="8" fillId="0" borderId="8" xfId="0" applyNumberFormat="1" applyFont="1" applyBorder="1" applyAlignment="1">
      <alignment horizontal="left"/>
    </xf>
    <xf numFmtId="0" fontId="11" fillId="0" borderId="8" xfId="0" applyFont="1" applyBorder="1"/>
    <xf numFmtId="0" fontId="8" fillId="0" borderId="19" xfId="0" applyFont="1" applyBorder="1"/>
    <xf numFmtId="164" fontId="14" fillId="0" borderId="20" xfId="1" applyFont="1" applyBorder="1"/>
    <xf numFmtId="0" fontId="8" fillId="0" borderId="20" xfId="0" applyFont="1" applyBorder="1" applyAlignment="1">
      <alignment horizontal="left"/>
    </xf>
    <xf numFmtId="0" fontId="8" fillId="0" borderId="20" xfId="0" applyFont="1" applyBorder="1"/>
    <xf numFmtId="164" fontId="14" fillId="0" borderId="21" xfId="1" applyFont="1" applyBorder="1"/>
    <xf numFmtId="164" fontId="15" fillId="0" borderId="8" xfId="1" applyFont="1" applyBorder="1"/>
    <xf numFmtId="39" fontId="14" fillId="0" borderId="20" xfId="0" applyNumberFormat="1" applyFont="1" applyBorder="1"/>
    <xf numFmtId="39" fontId="14" fillId="0" borderId="21" xfId="0" applyNumberFormat="1" applyFont="1" applyBorder="1"/>
    <xf numFmtId="14" fontId="8" fillId="0" borderId="8" xfId="0" quotePrefix="1" applyNumberFormat="1" applyFont="1" applyBorder="1"/>
    <xf numFmtId="0" fontId="22" fillId="0" borderId="4" xfId="0" applyFont="1" applyBorder="1"/>
    <xf numFmtId="0" fontId="23" fillId="0" borderId="4" xfId="0" quotePrefix="1" applyFont="1" applyBorder="1"/>
    <xf numFmtId="17" fontId="8" fillId="0" borderId="4" xfId="0" quotePrefix="1" applyNumberFormat="1" applyFont="1" applyBorder="1"/>
    <xf numFmtId="39" fontId="8" fillId="0" borderId="22" xfId="0" applyNumberFormat="1" applyFont="1" applyBorder="1"/>
    <xf numFmtId="164" fontId="8" fillId="0" borderId="22" xfId="1" applyFont="1" applyBorder="1"/>
    <xf numFmtId="0" fontId="16" fillId="0" borderId="4" xfId="0" applyFont="1" applyBorder="1"/>
    <xf numFmtId="164" fontId="15" fillId="0" borderId="4" xfId="0" applyNumberFormat="1" applyFont="1" applyBorder="1"/>
    <xf numFmtId="0" fontId="24" fillId="0" borderId="4" xfId="0" applyFont="1" applyBorder="1"/>
    <xf numFmtId="17" fontId="8" fillId="0" borderId="8" xfId="0" quotePrefix="1" applyNumberFormat="1" applyFont="1" applyBorder="1"/>
    <xf numFmtId="164" fontId="15" fillId="0" borderId="8" xfId="0" applyNumberFormat="1" applyFont="1" applyBorder="1"/>
    <xf numFmtId="39" fontId="25" fillId="0" borderId="16" xfId="0" applyNumberFormat="1" applyFont="1" applyBorder="1"/>
    <xf numFmtId="39" fontId="0" fillId="0" borderId="16" xfId="0" applyNumberFormat="1" applyBorder="1"/>
    <xf numFmtId="164" fontId="8" fillId="0" borderId="16" xfId="1" applyFont="1" applyBorder="1"/>
    <xf numFmtId="0" fontId="0" fillId="0" borderId="16" xfId="0" applyBorder="1"/>
    <xf numFmtId="0" fontId="21" fillId="0" borderId="16" xfId="0" applyFont="1" applyBorder="1"/>
    <xf numFmtId="164" fontId="8" fillId="2" borderId="16" xfId="1" applyFont="1" applyFill="1" applyBorder="1"/>
    <xf numFmtId="164" fontId="8" fillId="2" borderId="17" xfId="1" applyFont="1" applyFill="1" applyBorder="1"/>
    <xf numFmtId="39" fontId="14" fillId="0" borderId="23" xfId="0" applyNumberFormat="1" applyFont="1" applyBorder="1"/>
    <xf numFmtId="164" fontId="15" fillId="0" borderId="13" xfId="0" applyNumberFormat="1" applyFont="1" applyBorder="1"/>
    <xf numFmtId="39" fontId="14" fillId="0" borderId="18" xfId="0" applyNumberFormat="1" applyFont="1" applyBorder="1"/>
    <xf numFmtId="0" fontId="7" fillId="5" borderId="4" xfId="0" applyFont="1" applyFill="1" applyBorder="1"/>
    <xf numFmtId="17" fontId="23" fillId="0" borderId="4" xfId="0" quotePrefix="1" applyNumberFormat="1" applyFont="1" applyBorder="1" applyAlignment="1">
      <alignment horizontal="right"/>
    </xf>
    <xf numFmtId="0" fontId="26" fillId="0" borderId="4" xfId="0" applyFont="1" applyBorder="1"/>
    <xf numFmtId="164" fontId="8" fillId="2" borderId="9" xfId="1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17" fontId="23" fillId="0" borderId="8" xfId="0" quotePrefix="1" applyNumberFormat="1" applyFont="1" applyBorder="1" applyAlignment="1">
      <alignment horizontal="right"/>
    </xf>
    <xf numFmtId="0" fontId="12" fillId="0" borderId="8" xfId="0" applyFont="1" applyBorder="1"/>
    <xf numFmtId="0" fontId="23" fillId="0" borderId="4" xfId="0" applyFont="1" applyBorder="1"/>
    <xf numFmtId="0" fontId="22" fillId="0" borderId="8" xfId="0" applyFont="1" applyBorder="1"/>
    <xf numFmtId="17" fontId="23" fillId="0" borderId="8" xfId="0" applyNumberFormat="1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164" fontId="8" fillId="0" borderId="17" xfId="1" applyFont="1" applyBorder="1"/>
    <xf numFmtId="14" fontId="8" fillId="0" borderId="4" xfId="0" applyNumberFormat="1" applyFont="1" applyBorder="1" applyAlignment="1">
      <alignment horizontal="right"/>
    </xf>
    <xf numFmtId="14" fontId="8" fillId="0" borderId="4" xfId="0" quotePrefix="1" applyNumberFormat="1" applyFont="1" applyBorder="1" applyAlignment="1">
      <alignment horizontal="right"/>
    </xf>
    <xf numFmtId="14" fontId="8" fillId="0" borderId="8" xfId="0" applyNumberFormat="1" applyFont="1" applyBorder="1"/>
    <xf numFmtId="0" fontId="0" fillId="0" borderId="19" xfId="0" applyBorder="1"/>
    <xf numFmtId="14" fontId="23" fillId="0" borderId="4" xfId="0" quotePrefix="1" applyNumberFormat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0" fillId="0" borderId="0" xfId="0"/>
    <xf numFmtId="164" fontId="8" fillId="0" borderId="4" xfId="1" applyFont="1" applyBorder="1" applyAlignment="1">
      <alignment horizontal="right"/>
    </xf>
    <xf numFmtId="164" fontId="15" fillId="0" borderId="0" xfId="1" quotePrefix="1" applyFont="1" applyBorder="1"/>
    <xf numFmtId="0" fontId="8" fillId="0" borderId="8" xfId="0" quotePrefix="1" applyFont="1" applyBorder="1"/>
    <xf numFmtId="164" fontId="15" fillId="0" borderId="8" xfId="1" quotePrefix="1" applyFont="1" applyBorder="1"/>
    <xf numFmtId="164" fontId="0" fillId="0" borderId="16" xfId="1" applyFont="1" applyBorder="1"/>
    <xf numFmtId="164" fontId="0" fillId="0" borderId="17" xfId="1" applyFont="1" applyBorder="1"/>
    <xf numFmtId="39" fontId="14" fillId="0" borderId="24" xfId="0" applyNumberFormat="1" applyFont="1" applyBorder="1"/>
    <xf numFmtId="0" fontId="14" fillId="0" borderId="24" xfId="0" applyFont="1" applyBorder="1"/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7"/>
  <sheetViews>
    <sheetView tabSelected="1" zoomScale="85" zoomScaleNormal="85" workbookViewId="0"/>
  </sheetViews>
  <sheetFormatPr defaultRowHeight="14.4"/>
  <cols>
    <col min="1" max="1" width="20.6640625" style="4" customWidth="1"/>
    <col min="2" max="2" width="16.33203125" style="4" customWidth="1"/>
    <col min="3" max="3" width="13.5546875" style="55" bestFit="1" customWidth="1"/>
    <col min="4" max="4" width="46.5546875" style="4" customWidth="1"/>
    <col min="5" max="10" width="15.6640625" style="4" customWidth="1"/>
    <col min="11" max="11" width="8.88671875" style="4" customWidth="1"/>
  </cols>
  <sheetData>
    <row r="1" spans="1:11">
      <c r="A1" s="11" t="s">
        <v>0</v>
      </c>
      <c r="B1" s="3"/>
      <c r="C1" s="48"/>
      <c r="D1" s="3"/>
      <c r="E1" s="3"/>
    </row>
    <row r="2" spans="1:11">
      <c r="A2" s="5"/>
      <c r="B2" s="5"/>
      <c r="C2" s="49"/>
      <c r="D2" s="5"/>
      <c r="E2" s="5"/>
    </row>
    <row r="3" spans="1:11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1">
      <c r="A4" s="6"/>
      <c r="B4" s="6"/>
      <c r="C4" s="50"/>
      <c r="D4" s="6"/>
      <c r="E4" s="6"/>
      <c r="F4" s="6"/>
      <c r="G4" s="6"/>
      <c r="H4" s="6"/>
      <c r="I4" s="6"/>
      <c r="J4" s="6"/>
    </row>
    <row r="5" spans="1:11">
      <c r="A5" s="12" t="s">
        <v>2</v>
      </c>
      <c r="B5" s="14" t="s">
        <v>3</v>
      </c>
      <c r="C5" s="51"/>
      <c r="D5" s="12" t="s">
        <v>4</v>
      </c>
      <c r="E5" s="14">
        <v>2023</v>
      </c>
    </row>
    <row r="6" spans="1:11">
      <c r="A6" s="1" t="s">
        <v>5</v>
      </c>
      <c r="B6" s="15" t="s">
        <v>6</v>
      </c>
      <c r="C6" s="15"/>
      <c r="D6" s="13" t="s">
        <v>7</v>
      </c>
      <c r="E6" s="15">
        <v>2</v>
      </c>
    </row>
    <row r="7" spans="1:11">
      <c r="A7" s="1" t="s">
        <v>8</v>
      </c>
      <c r="B7" s="15" t="s">
        <v>9</v>
      </c>
      <c r="C7" s="15"/>
      <c r="D7" s="13"/>
      <c r="E7" s="8"/>
    </row>
    <row r="8" spans="1:11">
      <c r="A8" s="7"/>
      <c r="B8" s="8"/>
      <c r="C8" s="15"/>
      <c r="D8" s="9"/>
      <c r="E8" s="10"/>
      <c r="F8" s="10"/>
      <c r="G8" s="10"/>
    </row>
    <row r="9" spans="1:11" ht="15" customHeight="1">
      <c r="A9" s="147" t="s">
        <v>10</v>
      </c>
      <c r="B9" s="153" t="s">
        <v>11</v>
      </c>
      <c r="C9" s="150" t="s">
        <v>12</v>
      </c>
      <c r="D9" s="148" t="s">
        <v>13</v>
      </c>
      <c r="E9" s="148" t="s">
        <v>14</v>
      </c>
      <c r="F9" s="148"/>
      <c r="G9" s="148"/>
      <c r="H9" s="148"/>
      <c r="I9" s="148"/>
      <c r="J9" s="152"/>
      <c r="K9" s="57"/>
    </row>
    <row r="10" spans="1:11" ht="15" thickBot="1">
      <c r="A10" s="148"/>
      <c r="B10" s="154"/>
      <c r="C10" s="151"/>
      <c r="D10" s="148"/>
      <c r="E10" s="148" t="s">
        <v>15</v>
      </c>
      <c r="F10" s="148"/>
      <c r="G10" s="148"/>
      <c r="H10" s="148" t="s">
        <v>16</v>
      </c>
      <c r="I10" s="148"/>
      <c r="J10" s="152"/>
      <c r="K10" s="57"/>
    </row>
    <row r="11" spans="1:11">
      <c r="A11" s="149"/>
      <c r="B11" s="67" t="s">
        <v>49</v>
      </c>
      <c r="C11" s="151"/>
      <c r="D11" s="149"/>
      <c r="E11" s="68" t="s">
        <v>17</v>
      </c>
      <c r="F11" s="69" t="s">
        <v>18</v>
      </c>
      <c r="G11" s="69" t="s">
        <v>19</v>
      </c>
      <c r="H11" s="69" t="s">
        <v>20</v>
      </c>
      <c r="I11" s="69" t="s">
        <v>21</v>
      </c>
      <c r="J11" s="70" t="s">
        <v>22</v>
      </c>
      <c r="K11" s="58"/>
    </row>
    <row r="12" spans="1:11">
      <c r="A12" s="16" t="s">
        <v>29</v>
      </c>
      <c r="B12" s="71"/>
      <c r="C12" s="72"/>
      <c r="D12" s="19" t="s">
        <v>50</v>
      </c>
      <c r="E12" s="18"/>
      <c r="F12" s="18"/>
      <c r="G12" s="18"/>
      <c r="H12" s="18"/>
      <c r="I12" s="18"/>
      <c r="J12" s="28"/>
      <c r="K12" s="58"/>
    </row>
    <row r="13" spans="1:11">
      <c r="A13" s="17" t="s">
        <v>30</v>
      </c>
      <c r="B13" s="71"/>
      <c r="C13" s="72"/>
      <c r="D13" s="19"/>
      <c r="E13" s="18"/>
      <c r="F13" s="18"/>
      <c r="G13" s="18"/>
      <c r="H13" s="18"/>
      <c r="I13" s="18"/>
      <c r="J13" s="28"/>
      <c r="K13" s="59"/>
    </row>
    <row r="14" spans="1:11">
      <c r="A14" s="18" t="s">
        <v>31</v>
      </c>
      <c r="B14" s="22">
        <v>1600</v>
      </c>
      <c r="C14" s="52" t="s">
        <v>109</v>
      </c>
      <c r="D14" s="20" t="s">
        <v>51</v>
      </c>
      <c r="E14" s="22"/>
      <c r="F14" s="24"/>
      <c r="G14" s="24"/>
      <c r="H14" s="22"/>
      <c r="I14" s="18"/>
      <c r="J14" s="22">
        <v>1600</v>
      </c>
      <c r="K14" s="61" t="s">
        <v>148</v>
      </c>
    </row>
    <row r="15" spans="1:11">
      <c r="A15" s="18" t="s">
        <v>32</v>
      </c>
      <c r="B15" s="23">
        <v>4000</v>
      </c>
      <c r="C15" s="52">
        <v>41897</v>
      </c>
      <c r="D15" s="20" t="s">
        <v>52</v>
      </c>
      <c r="E15" s="23"/>
      <c r="F15" s="23"/>
      <c r="G15" s="23"/>
      <c r="H15" s="22"/>
      <c r="I15" s="18"/>
      <c r="J15" s="22">
        <v>4000</v>
      </c>
      <c r="K15" s="61" t="s">
        <v>148</v>
      </c>
    </row>
    <row r="16" spans="1:11">
      <c r="A16" s="18" t="s">
        <v>33</v>
      </c>
      <c r="B16" s="23">
        <v>5200</v>
      </c>
      <c r="C16" s="27" t="s">
        <v>110</v>
      </c>
      <c r="D16" s="20" t="s">
        <v>53</v>
      </c>
      <c r="E16" s="23"/>
      <c r="F16" s="23">
        <f>B16</f>
        <v>5200</v>
      </c>
      <c r="G16" s="23"/>
      <c r="H16" s="22"/>
      <c r="I16" s="18"/>
      <c r="J16" s="22">
        <v>0</v>
      </c>
      <c r="K16" s="61" t="s">
        <v>148</v>
      </c>
    </row>
    <row r="17" spans="1:11">
      <c r="A17" s="18" t="s">
        <v>33</v>
      </c>
      <c r="B17" s="23">
        <v>11050</v>
      </c>
      <c r="C17" s="27" t="s">
        <v>111</v>
      </c>
      <c r="D17" s="20" t="s">
        <v>54</v>
      </c>
      <c r="E17" s="23">
        <f>B17</f>
        <v>11050</v>
      </c>
      <c r="F17" s="23"/>
      <c r="G17" s="23"/>
      <c r="H17" s="22"/>
      <c r="I17" s="18"/>
      <c r="J17" s="22">
        <v>0</v>
      </c>
      <c r="K17" s="61" t="s">
        <v>148</v>
      </c>
    </row>
    <row r="18" spans="1:11">
      <c r="A18" s="18" t="s">
        <v>34</v>
      </c>
      <c r="B18" s="24">
        <v>20000</v>
      </c>
      <c r="C18" s="27" t="s">
        <v>112</v>
      </c>
      <c r="D18" s="20" t="s">
        <v>55</v>
      </c>
      <c r="E18" s="24"/>
      <c r="F18" s="24"/>
      <c r="G18" s="24"/>
      <c r="H18" s="22"/>
      <c r="I18" s="18"/>
      <c r="J18" s="22">
        <v>20000</v>
      </c>
      <c r="K18" s="61" t="s">
        <v>148</v>
      </c>
    </row>
    <row r="19" spans="1:11">
      <c r="A19" s="18" t="s">
        <v>35</v>
      </c>
      <c r="B19" s="22">
        <v>5978.59</v>
      </c>
      <c r="C19" s="52">
        <v>42428</v>
      </c>
      <c r="D19" s="21" t="s">
        <v>56</v>
      </c>
      <c r="E19" s="22"/>
      <c r="F19" s="24"/>
      <c r="G19" s="24"/>
      <c r="H19" s="22"/>
      <c r="I19" s="18"/>
      <c r="J19" s="22">
        <v>5978.59</v>
      </c>
      <c r="K19" s="61" t="s">
        <v>149</v>
      </c>
    </row>
    <row r="20" spans="1:11">
      <c r="A20" s="18" t="s">
        <v>36</v>
      </c>
      <c r="B20" s="22">
        <v>84655.17</v>
      </c>
      <c r="C20" s="53"/>
      <c r="D20" s="18"/>
      <c r="E20" s="22"/>
      <c r="F20" s="24"/>
      <c r="G20" s="24"/>
      <c r="H20" s="22"/>
      <c r="I20" s="18"/>
      <c r="J20" s="22">
        <v>84655.17</v>
      </c>
      <c r="K20" s="61" t="s">
        <v>148</v>
      </c>
    </row>
    <row r="21" spans="1:11">
      <c r="A21" s="18" t="s">
        <v>37</v>
      </c>
      <c r="B21" s="24">
        <v>150000</v>
      </c>
      <c r="C21" s="27" t="s">
        <v>113</v>
      </c>
      <c r="D21" s="20" t="s">
        <v>57</v>
      </c>
      <c r="E21" s="24"/>
      <c r="F21" s="24"/>
      <c r="G21" s="24"/>
      <c r="H21" s="22"/>
      <c r="I21" s="29">
        <v>150000</v>
      </c>
      <c r="J21" s="28"/>
      <c r="K21" s="62" t="s">
        <v>148</v>
      </c>
    </row>
    <row r="22" spans="1:11">
      <c r="A22" s="18" t="s">
        <v>37</v>
      </c>
      <c r="B22" s="24">
        <v>248000</v>
      </c>
      <c r="C22" s="27" t="s">
        <v>114</v>
      </c>
      <c r="D22" s="20" t="s">
        <v>58</v>
      </c>
      <c r="E22" s="24"/>
      <c r="F22" s="24"/>
      <c r="G22" s="24"/>
      <c r="H22" s="22">
        <f>B22</f>
        <v>248000</v>
      </c>
      <c r="I22" s="30"/>
      <c r="J22" s="31"/>
      <c r="K22" s="62" t="s">
        <v>148</v>
      </c>
    </row>
    <row r="23" spans="1:11">
      <c r="A23" s="18" t="s">
        <v>37</v>
      </c>
      <c r="B23" s="24">
        <v>300000</v>
      </c>
      <c r="C23" s="27" t="s">
        <v>115</v>
      </c>
      <c r="D23" s="20" t="s">
        <v>59</v>
      </c>
      <c r="E23" s="24"/>
      <c r="F23" s="24"/>
      <c r="G23" s="24"/>
      <c r="H23" s="22">
        <f>B23</f>
        <v>300000</v>
      </c>
      <c r="I23" s="30"/>
      <c r="J23" s="31"/>
      <c r="K23" s="62" t="s">
        <v>148</v>
      </c>
    </row>
    <row r="24" spans="1:11">
      <c r="A24" s="18" t="s">
        <v>37</v>
      </c>
      <c r="B24" s="24">
        <v>80000</v>
      </c>
      <c r="C24" s="27" t="s">
        <v>116</v>
      </c>
      <c r="D24" s="20" t="s">
        <v>60</v>
      </c>
      <c r="E24" s="24"/>
      <c r="F24" s="28"/>
      <c r="G24" s="24">
        <v>80000</v>
      </c>
      <c r="H24" s="22"/>
      <c r="I24" s="30"/>
      <c r="J24" s="31"/>
      <c r="K24" s="62" t="s">
        <v>148</v>
      </c>
    </row>
    <row r="25" spans="1:11">
      <c r="A25" s="18" t="s">
        <v>37</v>
      </c>
      <c r="B25" s="24">
        <v>50000</v>
      </c>
      <c r="C25" s="27" t="s">
        <v>117</v>
      </c>
      <c r="D25" s="20" t="s">
        <v>61</v>
      </c>
      <c r="E25" s="24"/>
      <c r="F25" s="28"/>
      <c r="G25" s="24">
        <v>50000</v>
      </c>
      <c r="H25" s="22"/>
      <c r="I25" s="30"/>
      <c r="J25" s="31"/>
      <c r="K25" s="62" t="s">
        <v>148</v>
      </c>
    </row>
    <row r="26" spans="1:11">
      <c r="A26" s="18" t="s">
        <v>37</v>
      </c>
      <c r="B26" s="24">
        <v>681600</v>
      </c>
      <c r="C26" s="27" t="s">
        <v>118</v>
      </c>
      <c r="D26" s="20" t="s">
        <v>62</v>
      </c>
      <c r="E26" s="24"/>
      <c r="F26" s="28"/>
      <c r="G26" s="24">
        <v>681600</v>
      </c>
      <c r="H26" s="22"/>
      <c r="I26" s="30"/>
      <c r="J26" s="31"/>
      <c r="K26" s="62" t="s">
        <v>148</v>
      </c>
    </row>
    <row r="27" spans="1:11">
      <c r="A27" s="18" t="s">
        <v>37</v>
      </c>
      <c r="B27" s="24">
        <v>799500</v>
      </c>
      <c r="C27" s="27" t="s">
        <v>119</v>
      </c>
      <c r="D27" s="20" t="s">
        <v>63</v>
      </c>
      <c r="E27" s="24"/>
      <c r="F27" s="28"/>
      <c r="G27" s="24">
        <v>799500</v>
      </c>
      <c r="H27" s="22"/>
      <c r="I27" s="30"/>
      <c r="J27" s="31"/>
      <c r="K27" s="62" t="s">
        <v>148</v>
      </c>
    </row>
    <row r="28" spans="1:11">
      <c r="A28" s="18" t="s">
        <v>37</v>
      </c>
      <c r="B28" s="24">
        <v>532350</v>
      </c>
      <c r="C28" s="27" t="s">
        <v>119</v>
      </c>
      <c r="D28" s="20" t="s">
        <v>64</v>
      </c>
      <c r="E28" s="24"/>
      <c r="F28" s="24"/>
      <c r="G28" s="24">
        <f>B28</f>
        <v>532350</v>
      </c>
      <c r="H28" s="22"/>
      <c r="I28" s="30"/>
      <c r="J28" s="31"/>
      <c r="K28" s="62" t="s">
        <v>148</v>
      </c>
    </row>
    <row r="29" spans="1:11">
      <c r="A29" s="18" t="s">
        <v>37</v>
      </c>
      <c r="B29" s="24">
        <v>709800</v>
      </c>
      <c r="C29" s="27" t="s">
        <v>120</v>
      </c>
      <c r="D29" s="20" t="s">
        <v>65</v>
      </c>
      <c r="E29" s="24"/>
      <c r="F29" s="24"/>
      <c r="G29" s="24">
        <f>B29</f>
        <v>709800</v>
      </c>
      <c r="H29" s="22"/>
      <c r="I29" s="30"/>
      <c r="J29" s="31"/>
      <c r="K29" s="62" t="s">
        <v>148</v>
      </c>
    </row>
    <row r="30" spans="1:11">
      <c r="A30" s="18" t="s">
        <v>38</v>
      </c>
      <c r="B30" s="23">
        <v>400</v>
      </c>
      <c r="C30" s="52">
        <v>41774</v>
      </c>
      <c r="D30" s="20" t="s">
        <v>66</v>
      </c>
      <c r="E30" s="24"/>
      <c r="F30" s="24"/>
      <c r="G30" s="24"/>
      <c r="H30" s="22"/>
      <c r="I30" s="30"/>
      <c r="J30" s="23">
        <v>400</v>
      </c>
      <c r="K30" s="62" t="s">
        <v>148</v>
      </c>
    </row>
    <row r="31" spans="1:11">
      <c r="A31" s="18" t="s">
        <v>38</v>
      </c>
      <c r="B31" s="23">
        <v>19157.5</v>
      </c>
      <c r="C31" s="52">
        <v>42341</v>
      </c>
      <c r="D31" s="20" t="s">
        <v>67</v>
      </c>
      <c r="E31" s="24"/>
      <c r="F31" s="24"/>
      <c r="G31" s="24"/>
      <c r="H31" s="22"/>
      <c r="I31" s="30"/>
      <c r="J31" s="23">
        <v>19157.5</v>
      </c>
      <c r="K31" s="62" t="s">
        <v>150</v>
      </c>
    </row>
    <row r="32" spans="1:11">
      <c r="A32" s="18" t="s">
        <v>39</v>
      </c>
      <c r="B32" s="23">
        <v>2500</v>
      </c>
      <c r="C32" s="52">
        <v>41862</v>
      </c>
      <c r="D32" s="20" t="s">
        <v>68</v>
      </c>
      <c r="E32" s="24"/>
      <c r="F32" s="24"/>
      <c r="G32" s="24"/>
      <c r="H32" s="22"/>
      <c r="I32" s="30"/>
      <c r="J32" s="23">
        <v>2500</v>
      </c>
      <c r="K32" s="62" t="s">
        <v>150</v>
      </c>
    </row>
    <row r="33" spans="1:11">
      <c r="A33" s="18" t="s">
        <v>40</v>
      </c>
      <c r="B33" s="23">
        <v>51000</v>
      </c>
      <c r="C33" s="27" t="s">
        <v>121</v>
      </c>
      <c r="D33" s="20" t="s">
        <v>69</v>
      </c>
      <c r="E33" s="24"/>
      <c r="F33" s="24"/>
      <c r="G33" s="24"/>
      <c r="H33" s="23">
        <v>51000</v>
      </c>
      <c r="I33" s="30"/>
      <c r="J33" s="28"/>
      <c r="K33" s="62" t="s">
        <v>148</v>
      </c>
    </row>
    <row r="34" spans="1:11">
      <c r="A34" s="18" t="s">
        <v>40</v>
      </c>
      <c r="B34" s="24">
        <v>50000</v>
      </c>
      <c r="C34" s="27" t="s">
        <v>122</v>
      </c>
      <c r="D34" s="20" t="s">
        <v>70</v>
      </c>
      <c r="E34" s="24"/>
      <c r="F34" s="24"/>
      <c r="G34" s="24"/>
      <c r="H34" s="24">
        <v>50000</v>
      </c>
      <c r="I34" s="46"/>
      <c r="J34" s="28"/>
      <c r="K34" s="62" t="s">
        <v>148</v>
      </c>
    </row>
    <row r="35" spans="1:11">
      <c r="A35" s="18" t="s">
        <v>40</v>
      </c>
      <c r="B35" s="24">
        <v>100000</v>
      </c>
      <c r="C35" s="27" t="s">
        <v>123</v>
      </c>
      <c r="D35" s="20" t="s">
        <v>71</v>
      </c>
      <c r="E35" s="24"/>
      <c r="F35" s="24"/>
      <c r="G35" s="24">
        <v>100000</v>
      </c>
      <c r="H35" s="22"/>
      <c r="I35" s="30"/>
      <c r="J35" s="32"/>
      <c r="K35" s="62" t="s">
        <v>148</v>
      </c>
    </row>
    <row r="36" spans="1:11">
      <c r="A36" s="18" t="s">
        <v>40</v>
      </c>
      <c r="B36" s="24">
        <v>50000</v>
      </c>
      <c r="C36" s="27" t="s">
        <v>124</v>
      </c>
      <c r="D36" s="20" t="s">
        <v>72</v>
      </c>
      <c r="E36" s="24"/>
      <c r="F36" s="24"/>
      <c r="G36" s="24">
        <v>50000</v>
      </c>
      <c r="H36" s="22"/>
      <c r="I36" s="30"/>
      <c r="J36" s="28"/>
      <c r="K36" s="62" t="s">
        <v>148</v>
      </c>
    </row>
    <row r="37" spans="1:11">
      <c r="A37" s="18" t="s">
        <v>40</v>
      </c>
      <c r="B37" s="24">
        <v>55750</v>
      </c>
      <c r="C37" s="27" t="s">
        <v>125</v>
      </c>
      <c r="D37" s="20" t="s">
        <v>73</v>
      </c>
      <c r="E37" s="24"/>
      <c r="F37" s="24"/>
      <c r="G37" s="24">
        <v>55750</v>
      </c>
      <c r="H37" s="22"/>
      <c r="I37" s="30"/>
      <c r="J37" s="28"/>
      <c r="K37" s="62" t="s">
        <v>148</v>
      </c>
    </row>
    <row r="38" spans="1:11">
      <c r="A38" s="18" t="s">
        <v>40</v>
      </c>
      <c r="B38" s="24">
        <v>300000</v>
      </c>
      <c r="C38" s="27" t="s">
        <v>126</v>
      </c>
      <c r="D38" s="20" t="s">
        <v>74</v>
      </c>
      <c r="E38" s="24"/>
      <c r="F38" s="24"/>
      <c r="G38" s="24">
        <v>300000</v>
      </c>
      <c r="H38" s="22"/>
      <c r="I38" s="30"/>
      <c r="J38" s="28"/>
      <c r="K38" s="62" t="s">
        <v>148</v>
      </c>
    </row>
    <row r="39" spans="1:11">
      <c r="A39" s="18" t="s">
        <v>40</v>
      </c>
      <c r="B39" s="24">
        <v>200000</v>
      </c>
      <c r="C39" s="27" t="s">
        <v>126</v>
      </c>
      <c r="D39" s="20" t="s">
        <v>75</v>
      </c>
      <c r="E39" s="24"/>
      <c r="F39" s="24"/>
      <c r="G39" s="24">
        <v>200000</v>
      </c>
      <c r="H39" s="22"/>
      <c r="I39" s="30"/>
      <c r="J39" s="28"/>
      <c r="K39" s="62" t="s">
        <v>148</v>
      </c>
    </row>
    <row r="40" spans="1:11">
      <c r="A40" s="18" t="s">
        <v>40</v>
      </c>
      <c r="B40" s="24">
        <v>1000500</v>
      </c>
      <c r="C40" s="27" t="s">
        <v>127</v>
      </c>
      <c r="D40" s="20" t="s">
        <v>76</v>
      </c>
      <c r="E40" s="24"/>
      <c r="F40" s="24">
        <v>1000500</v>
      </c>
      <c r="G40" s="24"/>
      <c r="H40" s="22"/>
      <c r="I40" s="30"/>
      <c r="J40" s="24"/>
      <c r="K40" s="62" t="s">
        <v>148</v>
      </c>
    </row>
    <row r="41" spans="1:11">
      <c r="A41" s="18" t="s">
        <v>40</v>
      </c>
      <c r="B41" s="24">
        <v>120000</v>
      </c>
      <c r="C41" s="27" t="s">
        <v>128</v>
      </c>
      <c r="D41" s="20" t="s">
        <v>77</v>
      </c>
      <c r="E41" s="24"/>
      <c r="F41" s="24">
        <v>120000</v>
      </c>
      <c r="G41" s="24"/>
      <c r="H41" s="22"/>
      <c r="I41" s="30"/>
      <c r="J41" s="24"/>
      <c r="K41" s="62" t="s">
        <v>148</v>
      </c>
    </row>
    <row r="42" spans="1:11">
      <c r="A42" s="18" t="s">
        <v>40</v>
      </c>
      <c r="B42" s="24">
        <v>220500</v>
      </c>
      <c r="C42" s="27" t="s">
        <v>129</v>
      </c>
      <c r="D42" s="20" t="s">
        <v>78</v>
      </c>
      <c r="E42" s="24"/>
      <c r="F42" s="24">
        <v>220500</v>
      </c>
      <c r="G42" s="24"/>
      <c r="H42" s="22"/>
      <c r="I42" s="30"/>
      <c r="J42" s="24"/>
      <c r="K42" s="62" t="s">
        <v>148</v>
      </c>
    </row>
    <row r="43" spans="1:11">
      <c r="A43" s="18" t="s">
        <v>40</v>
      </c>
      <c r="B43" s="24">
        <v>270000</v>
      </c>
      <c r="C43" s="27" t="s">
        <v>130</v>
      </c>
      <c r="D43" s="20" t="s">
        <v>79</v>
      </c>
      <c r="E43" s="24"/>
      <c r="F43" s="24">
        <v>270000</v>
      </c>
      <c r="G43" s="24"/>
      <c r="H43" s="22"/>
      <c r="I43" s="30"/>
      <c r="J43" s="24"/>
      <c r="K43" s="62" t="s">
        <v>148</v>
      </c>
    </row>
    <row r="44" spans="1:11">
      <c r="A44" s="18" t="s">
        <v>40</v>
      </c>
      <c r="B44" s="24">
        <v>220000</v>
      </c>
      <c r="C44" s="27" t="s">
        <v>131</v>
      </c>
      <c r="D44" s="20" t="s">
        <v>80</v>
      </c>
      <c r="E44" s="24"/>
      <c r="F44" s="24">
        <v>220000</v>
      </c>
      <c r="G44" s="24"/>
      <c r="H44" s="22"/>
      <c r="I44" s="30"/>
      <c r="J44" s="24"/>
      <c r="K44" s="62" t="s">
        <v>148</v>
      </c>
    </row>
    <row r="45" spans="1:11">
      <c r="A45" s="18" t="s">
        <v>40</v>
      </c>
      <c r="B45" s="24">
        <v>100000</v>
      </c>
      <c r="C45" s="27" t="s">
        <v>131</v>
      </c>
      <c r="D45" s="20" t="s">
        <v>81</v>
      </c>
      <c r="E45" s="24"/>
      <c r="F45" s="24">
        <v>100000</v>
      </c>
      <c r="G45" s="24"/>
      <c r="H45" s="22"/>
      <c r="I45" s="24"/>
      <c r="J45" s="28"/>
      <c r="K45" s="62" t="s">
        <v>148</v>
      </c>
    </row>
    <row r="46" spans="1:11">
      <c r="A46" s="18" t="s">
        <v>40</v>
      </c>
      <c r="B46" s="24">
        <v>100000</v>
      </c>
      <c r="C46" s="27" t="s">
        <v>131</v>
      </c>
      <c r="D46" s="20" t="s">
        <v>82</v>
      </c>
      <c r="E46" s="24"/>
      <c r="F46" s="24">
        <v>100000</v>
      </c>
      <c r="G46" s="24"/>
      <c r="H46" s="22"/>
      <c r="I46" s="24"/>
      <c r="J46" s="28"/>
      <c r="K46" s="62" t="s">
        <v>148</v>
      </c>
    </row>
    <row r="47" spans="1:11">
      <c r="A47" s="18" t="s">
        <v>40</v>
      </c>
      <c r="B47" s="24">
        <v>50000</v>
      </c>
      <c r="C47" s="27" t="s">
        <v>131</v>
      </c>
      <c r="D47" s="20" t="s">
        <v>83</v>
      </c>
      <c r="E47" s="24"/>
      <c r="F47" s="24">
        <v>50000</v>
      </c>
      <c r="G47" s="24"/>
      <c r="H47" s="22"/>
      <c r="I47" s="24"/>
      <c r="J47" s="28"/>
      <c r="K47" s="62" t="s">
        <v>148</v>
      </c>
    </row>
    <row r="48" spans="1:11">
      <c r="A48" s="18" t="s">
        <v>40</v>
      </c>
      <c r="B48" s="24">
        <v>372400</v>
      </c>
      <c r="C48" s="27" t="s">
        <v>132</v>
      </c>
      <c r="D48" s="20" t="s">
        <v>84</v>
      </c>
      <c r="E48" s="24"/>
      <c r="F48" s="24">
        <v>372400</v>
      </c>
      <c r="G48" s="24"/>
      <c r="H48" s="22"/>
      <c r="I48" s="24"/>
      <c r="J48" s="28"/>
      <c r="K48" s="62" t="s">
        <v>148</v>
      </c>
    </row>
    <row r="49" spans="1:11">
      <c r="A49" s="18" t="s">
        <v>40</v>
      </c>
      <c r="B49" s="24">
        <v>250000</v>
      </c>
      <c r="C49" s="27" t="s">
        <v>133</v>
      </c>
      <c r="D49" s="20" t="s">
        <v>85</v>
      </c>
      <c r="E49" s="24">
        <v>250000</v>
      </c>
      <c r="F49" s="24"/>
      <c r="G49" s="24"/>
      <c r="H49" s="22"/>
      <c r="I49" s="24"/>
      <c r="J49" s="28"/>
      <c r="K49" s="62" t="s">
        <v>148</v>
      </c>
    </row>
    <row r="50" spans="1:11">
      <c r="A50" s="18" t="s">
        <v>40</v>
      </c>
      <c r="B50" s="24">
        <v>40000</v>
      </c>
      <c r="C50" s="27" t="s">
        <v>133</v>
      </c>
      <c r="D50" s="20" t="s">
        <v>86</v>
      </c>
      <c r="E50" s="24">
        <v>40000</v>
      </c>
      <c r="F50" s="24"/>
      <c r="G50" s="24"/>
      <c r="H50" s="22"/>
      <c r="I50" s="30"/>
      <c r="J50" s="33"/>
      <c r="K50" s="62" t="s">
        <v>148</v>
      </c>
    </row>
    <row r="51" spans="1:11">
      <c r="A51" s="18" t="s">
        <v>40</v>
      </c>
      <c r="B51" s="24">
        <v>62500</v>
      </c>
      <c r="C51" s="27" t="s">
        <v>133</v>
      </c>
      <c r="D51" s="20" t="s">
        <v>87</v>
      </c>
      <c r="E51" s="24">
        <v>62500</v>
      </c>
      <c r="F51" s="24"/>
      <c r="G51" s="24"/>
      <c r="H51" s="22"/>
      <c r="I51" s="30"/>
      <c r="J51" s="28"/>
      <c r="K51" s="62" t="s">
        <v>148</v>
      </c>
    </row>
    <row r="52" spans="1:11">
      <c r="A52" s="18" t="s">
        <v>40</v>
      </c>
      <c r="B52" s="24">
        <v>1270000</v>
      </c>
      <c r="C52" s="27" t="s">
        <v>134</v>
      </c>
      <c r="D52" s="73" t="s">
        <v>88</v>
      </c>
      <c r="E52" s="24">
        <v>1270000</v>
      </c>
      <c r="F52" s="24"/>
      <c r="G52" s="24"/>
      <c r="H52" s="22"/>
      <c r="I52" s="30"/>
      <c r="J52" s="24"/>
      <c r="K52" s="62" t="s">
        <v>148</v>
      </c>
    </row>
    <row r="53" spans="1:11">
      <c r="A53" s="18" t="s">
        <v>40</v>
      </c>
      <c r="B53" s="24">
        <v>1130000</v>
      </c>
      <c r="C53" s="27" t="s">
        <v>134</v>
      </c>
      <c r="D53" s="73" t="s">
        <v>89</v>
      </c>
      <c r="E53" s="24">
        <v>1130000</v>
      </c>
      <c r="F53" s="24"/>
      <c r="G53" s="24"/>
      <c r="H53" s="22"/>
      <c r="I53" s="30"/>
      <c r="J53" s="23"/>
      <c r="K53" s="62" t="s">
        <v>148</v>
      </c>
    </row>
    <row r="54" spans="1:11">
      <c r="A54" s="18" t="s">
        <v>40</v>
      </c>
      <c r="B54" s="24">
        <v>721500</v>
      </c>
      <c r="C54" s="27" t="s">
        <v>135</v>
      </c>
      <c r="D54" s="20" t="s">
        <v>90</v>
      </c>
      <c r="E54" s="24">
        <v>721500</v>
      </c>
      <c r="F54" s="24"/>
      <c r="G54" s="24"/>
      <c r="H54" s="22"/>
      <c r="I54" s="30"/>
      <c r="J54" s="23"/>
      <c r="K54" s="62" t="s">
        <v>148</v>
      </c>
    </row>
    <row r="55" spans="1:11">
      <c r="A55" s="18" t="s">
        <v>40</v>
      </c>
      <c r="B55" s="24">
        <v>120000</v>
      </c>
      <c r="C55" s="27" t="s">
        <v>111</v>
      </c>
      <c r="D55" s="20" t="s">
        <v>91</v>
      </c>
      <c r="E55" s="24">
        <v>120000</v>
      </c>
      <c r="F55" s="24"/>
      <c r="G55" s="24"/>
      <c r="H55" s="22"/>
      <c r="I55" s="30"/>
      <c r="J55" s="23"/>
      <c r="K55" s="62" t="s">
        <v>148</v>
      </c>
    </row>
    <row r="56" spans="1:11">
      <c r="A56" s="18" t="s">
        <v>40</v>
      </c>
      <c r="B56" s="24">
        <v>20000</v>
      </c>
      <c r="C56" s="27" t="s">
        <v>111</v>
      </c>
      <c r="D56" s="20" t="s">
        <v>92</v>
      </c>
      <c r="E56" s="24">
        <v>20000</v>
      </c>
      <c r="F56" s="24"/>
      <c r="G56" s="24"/>
      <c r="H56" s="22"/>
      <c r="I56" s="30"/>
      <c r="J56" s="23"/>
      <c r="K56" s="62" t="s">
        <v>148</v>
      </c>
    </row>
    <row r="57" spans="1:11">
      <c r="A57" s="18" t="s">
        <v>41</v>
      </c>
      <c r="B57" s="24">
        <v>300000</v>
      </c>
      <c r="C57" s="54" t="s">
        <v>136</v>
      </c>
      <c r="D57" s="20" t="s">
        <v>93</v>
      </c>
      <c r="E57" s="24"/>
      <c r="F57" s="24"/>
      <c r="G57" s="24"/>
      <c r="H57" s="22"/>
      <c r="I57" s="34"/>
      <c r="J57" s="24">
        <v>300000</v>
      </c>
      <c r="K57" s="62" t="s">
        <v>148</v>
      </c>
    </row>
    <row r="58" spans="1:11">
      <c r="A58" s="18" t="s">
        <v>41</v>
      </c>
      <c r="B58" s="24">
        <v>17500</v>
      </c>
      <c r="C58" s="54" t="s">
        <v>137</v>
      </c>
      <c r="D58" s="20" t="s">
        <v>94</v>
      </c>
      <c r="E58" s="24"/>
      <c r="F58" s="24">
        <v>17500</v>
      </c>
      <c r="G58" s="24"/>
      <c r="H58" s="22"/>
      <c r="I58" s="34"/>
      <c r="J58" s="23"/>
      <c r="K58" s="63" t="s">
        <v>148</v>
      </c>
    </row>
    <row r="59" spans="1:11">
      <c r="A59" s="18" t="s">
        <v>41</v>
      </c>
      <c r="B59" s="24">
        <v>186486.45</v>
      </c>
      <c r="C59" s="54" t="s">
        <v>130</v>
      </c>
      <c r="D59" s="20" t="s">
        <v>95</v>
      </c>
      <c r="E59" s="24"/>
      <c r="F59" s="24">
        <v>186486.45</v>
      </c>
      <c r="G59" s="24"/>
      <c r="H59" s="22"/>
      <c r="I59" s="34"/>
      <c r="J59" s="23"/>
      <c r="K59" s="63" t="s">
        <v>148</v>
      </c>
    </row>
    <row r="60" spans="1:11">
      <c r="A60" s="18" t="s">
        <v>41</v>
      </c>
      <c r="B60" s="24">
        <v>45950</v>
      </c>
      <c r="C60" s="54" t="s">
        <v>138</v>
      </c>
      <c r="D60" s="20" t="s">
        <v>96</v>
      </c>
      <c r="E60" s="24"/>
      <c r="F60" s="24">
        <v>45950</v>
      </c>
      <c r="G60" s="24"/>
      <c r="H60" s="22"/>
      <c r="I60" s="34"/>
      <c r="J60" s="23"/>
      <c r="K60" s="63" t="s">
        <v>148</v>
      </c>
    </row>
    <row r="61" spans="1:11">
      <c r="A61" s="18" t="s">
        <v>41</v>
      </c>
      <c r="B61" s="24">
        <v>111000</v>
      </c>
      <c r="C61" s="54" t="s">
        <v>139</v>
      </c>
      <c r="D61" s="20" t="s">
        <v>97</v>
      </c>
      <c r="E61" s="24"/>
      <c r="F61" s="24">
        <v>111000</v>
      </c>
      <c r="G61" s="24"/>
      <c r="H61" s="22"/>
      <c r="I61" s="35"/>
      <c r="J61" s="23"/>
      <c r="K61" s="63" t="s">
        <v>148</v>
      </c>
    </row>
    <row r="62" spans="1:11">
      <c r="A62" s="18" t="s">
        <v>41</v>
      </c>
      <c r="B62" s="24">
        <v>60000</v>
      </c>
      <c r="C62" s="54" t="s">
        <v>139</v>
      </c>
      <c r="D62" s="20" t="s">
        <v>98</v>
      </c>
      <c r="E62" s="24"/>
      <c r="F62" s="24">
        <v>60000</v>
      </c>
      <c r="G62" s="24"/>
      <c r="H62" s="22"/>
      <c r="I62" s="30"/>
      <c r="J62" s="22"/>
      <c r="K62" s="63" t="s">
        <v>148</v>
      </c>
    </row>
    <row r="63" spans="1:11">
      <c r="A63" s="18" t="s">
        <v>41</v>
      </c>
      <c r="B63" s="24">
        <v>22100</v>
      </c>
      <c r="C63" s="54" t="s">
        <v>140</v>
      </c>
      <c r="D63" s="20" t="s">
        <v>99</v>
      </c>
      <c r="E63" s="24"/>
      <c r="F63" s="24">
        <v>22100</v>
      </c>
      <c r="G63" s="24"/>
      <c r="H63" s="22"/>
      <c r="I63" s="30"/>
      <c r="J63" s="22"/>
      <c r="K63" s="63" t="s">
        <v>148</v>
      </c>
    </row>
    <row r="64" spans="1:11">
      <c r="A64" s="18" t="s">
        <v>42</v>
      </c>
      <c r="B64" s="24">
        <v>600</v>
      </c>
      <c r="C64" s="54" t="s">
        <v>141</v>
      </c>
      <c r="D64" s="20" t="s">
        <v>100</v>
      </c>
      <c r="E64" s="24"/>
      <c r="F64" s="24"/>
      <c r="G64" s="24"/>
      <c r="H64" s="22"/>
      <c r="I64" s="30"/>
      <c r="J64" s="24">
        <v>600</v>
      </c>
      <c r="K64" s="63" t="s">
        <v>148</v>
      </c>
    </row>
    <row r="65" spans="1:11">
      <c r="A65" s="18" t="s">
        <v>42</v>
      </c>
      <c r="B65" s="24">
        <v>60000</v>
      </c>
      <c r="C65" s="54" t="s">
        <v>138</v>
      </c>
      <c r="D65" s="20" t="s">
        <v>101</v>
      </c>
      <c r="E65" s="24"/>
      <c r="F65" s="24">
        <v>60000</v>
      </c>
      <c r="G65" s="24"/>
      <c r="H65" s="22"/>
      <c r="I65" s="30"/>
      <c r="J65" s="22"/>
      <c r="K65" s="63" t="s">
        <v>148</v>
      </c>
    </row>
    <row r="66" spans="1:11">
      <c r="A66" s="18" t="s">
        <v>42</v>
      </c>
      <c r="B66" s="24">
        <v>30000</v>
      </c>
      <c r="C66" s="54" t="s">
        <v>142</v>
      </c>
      <c r="D66" s="20" t="s">
        <v>102</v>
      </c>
      <c r="E66" s="24">
        <v>30000</v>
      </c>
      <c r="F66" s="24"/>
      <c r="G66" s="24"/>
      <c r="H66" s="22"/>
      <c r="I66" s="30"/>
      <c r="J66" s="22"/>
      <c r="K66" s="63" t="s">
        <v>148</v>
      </c>
    </row>
    <row r="67" spans="1:11">
      <c r="A67" s="18" t="s">
        <v>43</v>
      </c>
      <c r="B67" s="24">
        <v>7500</v>
      </c>
      <c r="C67" s="54" t="s">
        <v>143</v>
      </c>
      <c r="D67" s="18" t="s">
        <v>103</v>
      </c>
      <c r="E67" s="24"/>
      <c r="F67" s="24"/>
      <c r="G67" s="24"/>
      <c r="H67" s="22"/>
      <c r="I67" s="30"/>
      <c r="J67" s="24">
        <v>7500</v>
      </c>
      <c r="K67" s="63" t="s">
        <v>148</v>
      </c>
    </row>
    <row r="68" spans="1:11">
      <c r="A68" s="18" t="s">
        <v>44</v>
      </c>
      <c r="B68" s="24">
        <v>17000</v>
      </c>
      <c r="C68" s="54" t="s">
        <v>144</v>
      </c>
      <c r="D68" s="20" t="s">
        <v>104</v>
      </c>
      <c r="E68" s="24"/>
      <c r="F68" s="24"/>
      <c r="G68" s="24"/>
      <c r="H68" s="22"/>
      <c r="I68" s="30"/>
      <c r="J68" s="24">
        <v>17000</v>
      </c>
      <c r="K68" s="63" t="s">
        <v>148</v>
      </c>
    </row>
    <row r="69" spans="1:11">
      <c r="A69" s="18" t="s">
        <v>45</v>
      </c>
      <c r="B69" s="23">
        <v>40377.96</v>
      </c>
      <c r="C69" s="53">
        <v>2013</v>
      </c>
      <c r="D69" s="20"/>
      <c r="E69" s="24"/>
      <c r="F69" s="24"/>
      <c r="G69" s="24"/>
      <c r="H69" s="22"/>
      <c r="I69" s="30"/>
      <c r="J69" s="23">
        <v>40377.96</v>
      </c>
      <c r="K69" s="62"/>
    </row>
    <row r="70" spans="1:11">
      <c r="A70" s="18" t="s">
        <v>45</v>
      </c>
      <c r="B70" s="23">
        <v>16304.41</v>
      </c>
      <c r="C70" s="53">
        <v>2012</v>
      </c>
      <c r="D70" s="18"/>
      <c r="E70" s="24"/>
      <c r="F70" s="24"/>
      <c r="G70" s="24"/>
      <c r="H70" s="22"/>
      <c r="I70" s="30"/>
      <c r="J70" s="23">
        <v>16304.41</v>
      </c>
      <c r="K70" s="62"/>
    </row>
    <row r="71" spans="1:11">
      <c r="A71" s="18" t="s">
        <v>45</v>
      </c>
      <c r="B71" s="23">
        <v>25672.04</v>
      </c>
      <c r="C71" s="53">
        <v>2013</v>
      </c>
      <c r="D71" s="18"/>
      <c r="E71" s="24"/>
      <c r="F71" s="24"/>
      <c r="G71" s="24"/>
      <c r="H71" s="22"/>
      <c r="I71" s="30"/>
      <c r="J71" s="23">
        <v>25672.04</v>
      </c>
      <c r="K71" s="62"/>
    </row>
    <row r="72" spans="1:11">
      <c r="A72" s="18" t="s">
        <v>46</v>
      </c>
      <c r="B72" s="23">
        <v>50000</v>
      </c>
      <c r="C72" s="52" t="s">
        <v>145</v>
      </c>
      <c r="D72" s="20" t="s">
        <v>105</v>
      </c>
      <c r="E72" s="24"/>
      <c r="F72" s="24"/>
      <c r="G72" s="24"/>
      <c r="H72" s="22"/>
      <c r="I72" s="30"/>
      <c r="J72" s="23">
        <v>50000</v>
      </c>
      <c r="K72" s="62"/>
    </row>
    <row r="73" spans="1:11">
      <c r="A73" s="18" t="s">
        <v>46</v>
      </c>
      <c r="B73" s="23">
        <v>50000</v>
      </c>
      <c r="C73" s="27" t="s">
        <v>146</v>
      </c>
      <c r="D73" s="20" t="s">
        <v>106</v>
      </c>
      <c r="E73" s="24"/>
      <c r="F73" s="24"/>
      <c r="G73" s="24"/>
      <c r="H73" s="22"/>
      <c r="I73" s="30"/>
      <c r="J73" s="23">
        <v>50000</v>
      </c>
      <c r="K73" s="62"/>
    </row>
    <row r="74" spans="1:11">
      <c r="A74" s="18" t="s">
        <v>47</v>
      </c>
      <c r="B74" s="23">
        <v>15000</v>
      </c>
      <c r="C74" s="52" t="s">
        <v>147</v>
      </c>
      <c r="D74" s="20" t="s">
        <v>107</v>
      </c>
      <c r="E74" s="22"/>
      <c r="F74" s="24"/>
      <c r="G74" s="24"/>
      <c r="H74" s="22"/>
      <c r="I74" s="30"/>
      <c r="J74" s="23">
        <v>15000</v>
      </c>
      <c r="K74" s="63" t="s">
        <v>148</v>
      </c>
    </row>
    <row r="75" spans="1:11">
      <c r="A75" s="18" t="s">
        <v>48</v>
      </c>
      <c r="B75" s="22">
        <v>44406</v>
      </c>
      <c r="C75" s="52">
        <v>42164</v>
      </c>
      <c r="D75" s="20" t="s">
        <v>108</v>
      </c>
      <c r="E75" s="22"/>
      <c r="F75" s="22"/>
      <c r="G75" s="24"/>
      <c r="H75" s="22"/>
      <c r="I75" s="30"/>
      <c r="J75" s="22">
        <v>44406</v>
      </c>
      <c r="K75" s="62" t="s">
        <v>151</v>
      </c>
    </row>
    <row r="76" spans="1:11" ht="15" thickBot="1">
      <c r="A76" s="82"/>
      <c r="B76" s="41"/>
      <c r="C76" s="83"/>
      <c r="D76" s="84"/>
      <c r="E76" s="41"/>
      <c r="F76" s="41"/>
      <c r="G76" s="77"/>
      <c r="H76" s="41"/>
      <c r="I76" s="42"/>
      <c r="J76" s="41"/>
      <c r="K76" s="62"/>
    </row>
    <row r="77" spans="1:11" ht="15" thickBot="1">
      <c r="A77" s="85"/>
      <c r="B77" s="86">
        <f>SUM(B14:B76)</f>
        <v>11679838.119999999</v>
      </c>
      <c r="C77" s="87"/>
      <c r="D77" s="88"/>
      <c r="E77" s="86">
        <f>SUM(E14:E62)</f>
        <v>3625050</v>
      </c>
      <c r="F77" s="86">
        <f t="shared" ref="F77:J77" si="0">SUM(F14:F62)</f>
        <v>2879536.45</v>
      </c>
      <c r="G77" s="86">
        <f t="shared" si="0"/>
        <v>3559000</v>
      </c>
      <c r="H77" s="86">
        <f t="shared" si="0"/>
        <v>649000</v>
      </c>
      <c r="I77" s="86">
        <f t="shared" si="0"/>
        <v>150000</v>
      </c>
      <c r="J77" s="89">
        <f t="shared" si="0"/>
        <v>438291.26</v>
      </c>
      <c r="K77"/>
    </row>
    <row r="78" spans="1:11">
      <c r="E78"/>
      <c r="F78"/>
      <c r="G78"/>
      <c r="H78"/>
      <c r="I78"/>
      <c r="J78"/>
      <c r="K78"/>
    </row>
    <row r="79" spans="1:11">
      <c r="A79" s="47" t="s">
        <v>152</v>
      </c>
      <c r="B79" s="22"/>
      <c r="C79" s="18"/>
      <c r="D79" s="18"/>
      <c r="E79" s="22"/>
      <c r="F79" s="22"/>
      <c r="G79" s="22"/>
      <c r="H79" s="74"/>
      <c r="I79" s="36">
        <f>SUM(H78-H79)</f>
        <v>0</v>
      </c>
      <c r="J79" s="28"/>
      <c r="K79" s="64">
        <f>SUM(J78-J79)</f>
        <v>0</v>
      </c>
    </row>
    <row r="80" spans="1:11">
      <c r="A80" s="18" t="s">
        <v>153</v>
      </c>
      <c r="B80" s="23">
        <v>15337</v>
      </c>
      <c r="C80" s="18"/>
      <c r="D80" s="18"/>
      <c r="E80" s="23"/>
      <c r="F80" s="23"/>
      <c r="G80" s="23"/>
      <c r="H80" s="22"/>
      <c r="I80" s="30"/>
      <c r="J80" s="23">
        <v>15337</v>
      </c>
      <c r="K80" s="62"/>
    </row>
    <row r="81" spans="1:11">
      <c r="A81" s="18" t="s">
        <v>154</v>
      </c>
      <c r="B81" s="23">
        <v>20</v>
      </c>
      <c r="C81" s="18"/>
      <c r="D81" s="18"/>
      <c r="E81" s="22"/>
      <c r="F81" s="22"/>
      <c r="G81" s="22"/>
      <c r="H81" s="22"/>
      <c r="I81" s="30"/>
      <c r="J81" s="23">
        <v>20</v>
      </c>
      <c r="K81" s="62" t="s">
        <v>148</v>
      </c>
    </row>
    <row r="82" spans="1:11">
      <c r="A82" s="18" t="s">
        <v>155</v>
      </c>
      <c r="B82" s="23">
        <v>15510</v>
      </c>
      <c r="C82" s="18"/>
      <c r="D82" s="18"/>
      <c r="E82" s="23"/>
      <c r="F82" s="23"/>
      <c r="G82" s="23"/>
      <c r="H82" s="22"/>
      <c r="I82" s="29"/>
      <c r="J82" s="23">
        <v>15510</v>
      </c>
      <c r="K82" s="65" t="s">
        <v>162</v>
      </c>
    </row>
    <row r="83" spans="1:11">
      <c r="A83" s="18" t="s">
        <v>156</v>
      </c>
      <c r="B83" s="23">
        <v>5000</v>
      </c>
      <c r="C83" s="18"/>
      <c r="D83" s="18"/>
      <c r="E83" s="23"/>
      <c r="F83" s="23"/>
      <c r="G83" s="23"/>
      <c r="H83" s="22"/>
      <c r="I83" s="29"/>
      <c r="J83" s="23">
        <v>5000</v>
      </c>
      <c r="K83" s="65" t="s">
        <v>162</v>
      </c>
    </row>
    <row r="84" spans="1:11">
      <c r="A84" s="18" t="s">
        <v>36</v>
      </c>
      <c r="B84" s="23">
        <v>72380</v>
      </c>
      <c r="C84" s="18"/>
      <c r="D84" s="18"/>
      <c r="E84" s="23"/>
      <c r="F84" s="23"/>
      <c r="G84" s="23"/>
      <c r="H84" s="22"/>
      <c r="I84" s="37"/>
      <c r="J84" s="23">
        <v>72380</v>
      </c>
      <c r="K84" s="66" t="s">
        <v>148</v>
      </c>
    </row>
    <row r="85" spans="1:11">
      <c r="A85" s="18" t="s">
        <v>157</v>
      </c>
      <c r="B85" s="23">
        <v>14900</v>
      </c>
      <c r="C85" s="56" t="s">
        <v>161</v>
      </c>
      <c r="D85" s="18" t="s">
        <v>160</v>
      </c>
      <c r="E85" s="23"/>
      <c r="F85" s="23"/>
      <c r="G85" s="23"/>
      <c r="H85" s="22"/>
      <c r="I85" s="29"/>
      <c r="J85" s="23">
        <v>14900</v>
      </c>
      <c r="K85" s="65" t="s">
        <v>163</v>
      </c>
    </row>
    <row r="86" spans="1:11">
      <c r="A86" s="18" t="s">
        <v>158</v>
      </c>
      <c r="B86" s="23">
        <v>19000</v>
      </c>
      <c r="C86" s="18"/>
      <c r="D86" s="18"/>
      <c r="E86" s="23"/>
      <c r="F86" s="23"/>
      <c r="G86" s="23"/>
      <c r="H86" s="22"/>
      <c r="I86" s="29"/>
      <c r="J86" s="23">
        <v>19000</v>
      </c>
      <c r="K86" s="65" t="s">
        <v>163</v>
      </c>
    </row>
    <row r="87" spans="1:11" ht="15" thickBot="1">
      <c r="A87" s="82" t="s">
        <v>159</v>
      </c>
      <c r="B87" s="40">
        <v>3000</v>
      </c>
      <c r="C87" s="82"/>
      <c r="D87" s="82"/>
      <c r="E87" s="40"/>
      <c r="F87" s="40"/>
      <c r="G87" s="40"/>
      <c r="H87" s="41"/>
      <c r="I87" s="90"/>
      <c r="J87" s="40">
        <v>3000</v>
      </c>
      <c r="K87" s="65"/>
    </row>
    <row r="88" spans="1:11" ht="15" thickBot="1">
      <c r="A88" s="85"/>
      <c r="B88" s="91">
        <f>SUM(B80:B87)</f>
        <v>145147</v>
      </c>
      <c r="C88" s="88"/>
      <c r="D88" s="88"/>
      <c r="E88" s="91">
        <f t="shared" ref="E88:I88" si="1">SUM(E80:E86)</f>
        <v>0</v>
      </c>
      <c r="F88" s="91">
        <f t="shared" si="1"/>
        <v>0</v>
      </c>
      <c r="G88" s="91">
        <f t="shared" si="1"/>
        <v>0</v>
      </c>
      <c r="H88" s="91">
        <f t="shared" si="1"/>
        <v>0</v>
      </c>
      <c r="I88" s="91">
        <f t="shared" si="1"/>
        <v>0</v>
      </c>
      <c r="J88" s="92">
        <f>SUM(J80:J87)</f>
        <v>145147</v>
      </c>
      <c r="K88" s="80"/>
    </row>
    <row r="90" spans="1:11">
      <c r="A90" s="75" t="s">
        <v>164</v>
      </c>
      <c r="B90" s="71"/>
      <c r="C90" s="72"/>
      <c r="D90" s="71"/>
      <c r="E90" s="71"/>
      <c r="F90" s="71"/>
      <c r="G90" s="71"/>
      <c r="H90" s="71"/>
      <c r="I90" s="71"/>
      <c r="J90" s="71"/>
    </row>
    <row r="91" spans="1:11">
      <c r="A91" s="76" t="s">
        <v>165</v>
      </c>
      <c r="B91" s="23">
        <v>5000</v>
      </c>
      <c r="C91" s="25">
        <v>42625</v>
      </c>
      <c r="D91" s="18" t="s">
        <v>168</v>
      </c>
      <c r="E91" s="23"/>
      <c r="F91" s="39"/>
      <c r="G91" s="39"/>
      <c r="H91" s="22"/>
      <c r="I91" s="30"/>
      <c r="J91" s="78">
        <f>B91</f>
        <v>5000</v>
      </c>
      <c r="K91" s="62" t="s">
        <v>148</v>
      </c>
    </row>
    <row r="92" spans="1:11">
      <c r="A92" s="76" t="s">
        <v>33</v>
      </c>
      <c r="B92" s="23">
        <v>199500</v>
      </c>
      <c r="C92" s="26" t="s">
        <v>179</v>
      </c>
      <c r="D92" s="18" t="s">
        <v>169</v>
      </c>
      <c r="E92" s="23"/>
      <c r="F92" s="39">
        <f>B92</f>
        <v>199500</v>
      </c>
      <c r="G92" s="39"/>
      <c r="H92" s="22"/>
      <c r="I92" s="30"/>
      <c r="J92" s="78"/>
      <c r="K92" s="62" t="s">
        <v>148</v>
      </c>
    </row>
    <row r="93" spans="1:11">
      <c r="A93" s="18" t="s">
        <v>36</v>
      </c>
      <c r="B93" s="23">
        <v>31000</v>
      </c>
      <c r="C93" s="56" t="s">
        <v>180</v>
      </c>
      <c r="D93" s="18" t="s">
        <v>170</v>
      </c>
      <c r="E93" s="23"/>
      <c r="F93" s="39"/>
      <c r="G93" s="23"/>
      <c r="H93" s="22"/>
      <c r="I93" s="30"/>
      <c r="J93" s="78">
        <v>31000</v>
      </c>
      <c r="K93" s="62" t="s">
        <v>148</v>
      </c>
    </row>
    <row r="94" spans="1:11">
      <c r="A94" s="18" t="s">
        <v>38</v>
      </c>
      <c r="B94" s="23">
        <v>48.68</v>
      </c>
      <c r="C94" s="25">
        <v>41863</v>
      </c>
      <c r="D94" s="18" t="s">
        <v>171</v>
      </c>
      <c r="E94" s="23"/>
      <c r="F94" s="39"/>
      <c r="G94" s="39"/>
      <c r="H94" s="22"/>
      <c r="I94" s="30"/>
      <c r="J94" s="78">
        <v>48.68</v>
      </c>
      <c r="K94" s="62" t="s">
        <v>150</v>
      </c>
    </row>
    <row r="95" spans="1:11">
      <c r="A95" s="18" t="s">
        <v>38</v>
      </c>
      <c r="B95" s="23">
        <v>50000</v>
      </c>
      <c r="C95" s="25">
        <v>42117</v>
      </c>
      <c r="D95" s="20" t="s">
        <v>172</v>
      </c>
      <c r="E95" s="24"/>
      <c r="F95" s="24"/>
      <c r="G95" s="24"/>
      <c r="H95" s="22"/>
      <c r="I95" s="30"/>
      <c r="J95" s="78">
        <v>50000</v>
      </c>
      <c r="K95" s="62" t="s">
        <v>150</v>
      </c>
    </row>
    <row r="96" spans="1:11">
      <c r="A96" s="18" t="s">
        <v>157</v>
      </c>
      <c r="B96" s="23">
        <v>1000000</v>
      </c>
      <c r="C96" s="26" t="s">
        <v>181</v>
      </c>
      <c r="D96" s="20" t="s">
        <v>173</v>
      </c>
      <c r="E96" s="24"/>
      <c r="F96" s="24">
        <f>B96</f>
        <v>1000000</v>
      </c>
      <c r="G96" s="24"/>
      <c r="H96" s="22"/>
      <c r="I96" s="30"/>
      <c r="J96" s="78"/>
      <c r="K96" s="62" t="s">
        <v>150</v>
      </c>
    </row>
    <row r="97" spans="1:11">
      <c r="A97" s="18" t="s">
        <v>157</v>
      </c>
      <c r="B97" s="40">
        <v>20000</v>
      </c>
      <c r="C97" s="26" t="s">
        <v>182</v>
      </c>
      <c r="D97" s="20" t="s">
        <v>174</v>
      </c>
      <c r="E97" s="77">
        <f>B97</f>
        <v>20000</v>
      </c>
      <c r="F97" s="77"/>
      <c r="G97" s="77"/>
      <c r="H97" s="22"/>
      <c r="I97" s="30"/>
      <c r="J97" s="79"/>
      <c r="K97" s="62" t="s">
        <v>148</v>
      </c>
    </row>
    <row r="98" spans="1:11">
      <c r="A98" s="18" t="s">
        <v>41</v>
      </c>
      <c r="B98" s="40">
        <v>100000</v>
      </c>
      <c r="C98" s="26" t="s">
        <v>183</v>
      </c>
      <c r="D98" s="20" t="s">
        <v>175</v>
      </c>
      <c r="E98" s="41">
        <f>B98</f>
        <v>100000</v>
      </c>
      <c r="F98" s="41"/>
      <c r="G98" s="41"/>
      <c r="H98" s="22"/>
      <c r="I98" s="30"/>
      <c r="J98" s="79"/>
      <c r="K98" s="62" t="s">
        <v>148</v>
      </c>
    </row>
    <row r="99" spans="1:11">
      <c r="A99" s="18" t="s">
        <v>166</v>
      </c>
      <c r="B99" s="40">
        <v>20000</v>
      </c>
      <c r="C99" s="25" t="s">
        <v>184</v>
      </c>
      <c r="D99" s="20" t="s">
        <v>176</v>
      </c>
      <c r="E99" s="41"/>
      <c r="F99" s="41"/>
      <c r="G99" s="41"/>
      <c r="H99" s="22"/>
      <c r="I99" s="30"/>
      <c r="J99" s="79">
        <v>20000</v>
      </c>
      <c r="K99" s="62" t="s">
        <v>187</v>
      </c>
    </row>
    <row r="100" spans="1:11">
      <c r="A100" s="18" t="s">
        <v>167</v>
      </c>
      <c r="B100" s="40">
        <v>15000</v>
      </c>
      <c r="C100" s="26" t="s">
        <v>185</v>
      </c>
      <c r="D100" s="20" t="s">
        <v>177</v>
      </c>
      <c r="E100" s="41">
        <v>0</v>
      </c>
      <c r="F100" s="41"/>
      <c r="G100" s="41"/>
      <c r="H100" s="41"/>
      <c r="I100" s="42"/>
      <c r="J100" s="79">
        <v>15000</v>
      </c>
      <c r="K100" s="62" t="s">
        <v>148</v>
      </c>
    </row>
    <row r="101" spans="1:11" ht="15" thickBot="1">
      <c r="A101" s="82" t="s">
        <v>46</v>
      </c>
      <c r="B101" s="40">
        <v>50000</v>
      </c>
      <c r="C101" s="93" t="s">
        <v>186</v>
      </c>
      <c r="D101" s="84" t="s">
        <v>178</v>
      </c>
      <c r="E101" s="41"/>
      <c r="F101" s="41"/>
      <c r="G101" s="41"/>
      <c r="H101" s="41"/>
      <c r="I101" s="42"/>
      <c r="J101" s="79">
        <v>50000</v>
      </c>
      <c r="K101" s="62"/>
    </row>
    <row r="102" spans="1:11" ht="15" thickBot="1">
      <c r="A102" s="85"/>
      <c r="B102" s="91">
        <f>SUM(B91:B101)</f>
        <v>1490548.68</v>
      </c>
      <c r="C102" s="88"/>
      <c r="D102" s="88"/>
      <c r="E102" s="91">
        <f t="shared" ref="E102:J102" si="2">SUM(E91:E101)</f>
        <v>120000</v>
      </c>
      <c r="F102" s="91">
        <f t="shared" si="2"/>
        <v>1199500</v>
      </c>
      <c r="G102" s="91">
        <f t="shared" si="2"/>
        <v>0</v>
      </c>
      <c r="H102" s="91">
        <f t="shared" si="2"/>
        <v>0</v>
      </c>
      <c r="I102" s="91">
        <f t="shared" si="2"/>
        <v>0</v>
      </c>
      <c r="J102" s="92">
        <f t="shared" si="2"/>
        <v>171048.68</v>
      </c>
      <c r="K102" s="81"/>
    </row>
    <row r="104" spans="1:11">
      <c r="A104" s="94" t="s">
        <v>188</v>
      </c>
      <c r="B104" s="71"/>
      <c r="C104" s="72"/>
      <c r="D104" s="19" t="s">
        <v>189</v>
      </c>
      <c r="E104" s="71"/>
      <c r="F104" s="71"/>
      <c r="G104" s="71"/>
      <c r="H104" s="71"/>
      <c r="I104" s="71"/>
      <c r="J104" s="71"/>
    </row>
    <row r="105" spans="1:11">
      <c r="A105" s="17" t="s">
        <v>30</v>
      </c>
      <c r="B105" s="71"/>
      <c r="C105" s="72"/>
      <c r="D105" s="71"/>
      <c r="E105" s="71"/>
      <c r="F105" s="71"/>
      <c r="G105" s="71"/>
      <c r="H105" s="71"/>
      <c r="I105" s="71"/>
      <c r="J105" s="71"/>
    </row>
    <row r="106" spans="1:11">
      <c r="A106" s="18" t="s">
        <v>33</v>
      </c>
      <c r="B106" s="23">
        <v>20000</v>
      </c>
      <c r="C106" s="95" t="s">
        <v>193</v>
      </c>
      <c r="D106" s="28" t="s">
        <v>208</v>
      </c>
      <c r="E106" s="23"/>
      <c r="F106" s="39"/>
      <c r="G106" s="39"/>
      <c r="H106" s="24"/>
      <c r="I106" s="46"/>
      <c r="J106" s="104">
        <f>B106</f>
        <v>20000</v>
      </c>
      <c r="K106" s="62" t="s">
        <v>148</v>
      </c>
    </row>
    <row r="107" spans="1:11">
      <c r="A107" s="18" t="s">
        <v>33</v>
      </c>
      <c r="B107" s="23">
        <v>-3000</v>
      </c>
      <c r="C107" s="95" t="s">
        <v>194</v>
      </c>
      <c r="D107" s="101" t="s">
        <v>209</v>
      </c>
      <c r="E107" s="23"/>
      <c r="F107" s="39"/>
      <c r="G107" s="23"/>
      <c r="H107" s="24"/>
      <c r="I107" s="46"/>
      <c r="J107" s="105">
        <f>B107</f>
        <v>-3000</v>
      </c>
      <c r="K107" s="62" t="s">
        <v>148</v>
      </c>
    </row>
    <row r="108" spans="1:11">
      <c r="A108" s="18" t="s">
        <v>37</v>
      </c>
      <c r="B108" s="22">
        <v>133321.59999999998</v>
      </c>
      <c r="C108" s="95" t="s">
        <v>195</v>
      </c>
      <c r="D108" s="18" t="s">
        <v>210</v>
      </c>
      <c r="E108" s="23"/>
      <c r="F108" s="23"/>
      <c r="G108" s="23"/>
      <c r="H108" s="22">
        <v>133321.59999999998</v>
      </c>
      <c r="I108" s="22"/>
      <c r="J108" s="106"/>
      <c r="K108" s="62" t="s">
        <v>148</v>
      </c>
    </row>
    <row r="109" spans="1:11">
      <c r="A109" s="18" t="s">
        <v>37</v>
      </c>
      <c r="B109" s="22">
        <v>250</v>
      </c>
      <c r="C109" s="95" t="s">
        <v>196</v>
      </c>
      <c r="D109" s="18" t="s">
        <v>211</v>
      </c>
      <c r="E109" s="23"/>
      <c r="F109" s="23"/>
      <c r="G109" s="23"/>
      <c r="H109" s="22">
        <v>250</v>
      </c>
      <c r="I109" s="22"/>
      <c r="J109" s="107"/>
      <c r="K109" s="62" t="s">
        <v>148</v>
      </c>
    </row>
    <row r="110" spans="1:11">
      <c r="A110" s="18" t="s">
        <v>39</v>
      </c>
      <c r="B110" s="22">
        <v>134996.26</v>
      </c>
      <c r="C110" s="18" t="s">
        <v>197</v>
      </c>
      <c r="D110" s="18" t="s">
        <v>212</v>
      </c>
      <c r="E110" s="23"/>
      <c r="F110" s="23"/>
      <c r="G110" s="23"/>
      <c r="H110" s="24"/>
      <c r="I110" s="22"/>
      <c r="J110" s="106">
        <v>134996.26</v>
      </c>
      <c r="K110" s="62" t="s">
        <v>148</v>
      </c>
    </row>
    <row r="111" spans="1:11">
      <c r="A111" s="18" t="s">
        <v>190</v>
      </c>
      <c r="B111" s="23">
        <v>11452.76</v>
      </c>
      <c r="C111" s="96" t="s">
        <v>198</v>
      </c>
      <c r="D111" s="18"/>
      <c r="E111" s="23"/>
      <c r="F111" s="23"/>
      <c r="G111" s="23"/>
      <c r="H111" s="24"/>
      <c r="I111" s="23"/>
      <c r="J111" s="78">
        <v>11452.76</v>
      </c>
      <c r="K111" s="62" t="s">
        <v>224</v>
      </c>
    </row>
    <row r="112" spans="1:11">
      <c r="A112" s="18" t="s">
        <v>40</v>
      </c>
      <c r="B112" s="22">
        <v>3960</v>
      </c>
      <c r="C112" s="96" t="s">
        <v>199</v>
      </c>
      <c r="D112" s="18" t="s">
        <v>213</v>
      </c>
      <c r="E112" s="23"/>
      <c r="F112" s="23"/>
      <c r="G112" s="23"/>
      <c r="H112" s="22">
        <v>3960</v>
      </c>
      <c r="I112" s="99"/>
      <c r="J112" s="108"/>
      <c r="K112" s="62" t="s">
        <v>148</v>
      </c>
    </row>
    <row r="113" spans="1:11">
      <c r="A113" s="18" t="s">
        <v>40</v>
      </c>
      <c r="B113" s="23">
        <v>50032.959999999963</v>
      </c>
      <c r="C113" s="96" t="s">
        <v>113</v>
      </c>
      <c r="D113" s="18" t="s">
        <v>214</v>
      </c>
      <c r="E113" s="23"/>
      <c r="F113" s="23"/>
      <c r="G113" s="23"/>
      <c r="H113" s="23">
        <v>50032.959999999963</v>
      </c>
      <c r="I113" s="99"/>
      <c r="J113" s="108"/>
      <c r="K113" s="62" t="s">
        <v>148</v>
      </c>
    </row>
    <row r="114" spans="1:11">
      <c r="A114" s="18" t="s">
        <v>40</v>
      </c>
      <c r="B114" s="22">
        <v>19700</v>
      </c>
      <c r="C114" s="96" t="s">
        <v>200</v>
      </c>
      <c r="D114" s="18" t="s">
        <v>215</v>
      </c>
      <c r="E114" s="22"/>
      <c r="F114" s="22"/>
      <c r="G114" s="22"/>
      <c r="H114" s="22">
        <v>19700</v>
      </c>
      <c r="I114" s="100"/>
      <c r="J114" s="106"/>
      <c r="K114" s="62" t="s">
        <v>148</v>
      </c>
    </row>
    <row r="115" spans="1:11">
      <c r="A115" s="18" t="s">
        <v>40</v>
      </c>
      <c r="B115" s="22">
        <v>82920</v>
      </c>
      <c r="C115" s="96" t="s">
        <v>201</v>
      </c>
      <c r="D115" s="18" t="s">
        <v>216</v>
      </c>
      <c r="E115" s="22"/>
      <c r="F115" s="22"/>
      <c r="G115" s="22"/>
      <c r="H115" s="22">
        <v>82920</v>
      </c>
      <c r="I115" s="100"/>
      <c r="J115" s="106"/>
      <c r="K115" s="62" t="s">
        <v>148</v>
      </c>
    </row>
    <row r="116" spans="1:11">
      <c r="A116" s="18" t="s">
        <v>40</v>
      </c>
      <c r="B116" s="22">
        <v>3965.65</v>
      </c>
      <c r="C116" s="96" t="s">
        <v>202</v>
      </c>
      <c r="D116" s="18" t="s">
        <v>217</v>
      </c>
      <c r="E116" s="22"/>
      <c r="F116" s="22"/>
      <c r="G116" s="22"/>
      <c r="H116" s="22">
        <v>3965.65</v>
      </c>
      <c r="I116" s="22"/>
      <c r="J116" s="107"/>
      <c r="K116" s="62" t="s">
        <v>148</v>
      </c>
    </row>
    <row r="117" spans="1:11">
      <c r="A117" s="28" t="s">
        <v>191</v>
      </c>
      <c r="B117" s="22">
        <v>6000</v>
      </c>
      <c r="C117" s="31" t="s">
        <v>203</v>
      </c>
      <c r="D117" s="18" t="s">
        <v>218</v>
      </c>
      <c r="E117" s="22"/>
      <c r="F117" s="22"/>
      <c r="G117" s="22">
        <f>B117</f>
        <v>6000</v>
      </c>
      <c r="H117" s="22"/>
      <c r="I117" s="99"/>
      <c r="J117" s="107"/>
      <c r="K117" s="62" t="s">
        <v>148</v>
      </c>
    </row>
    <row r="118" spans="1:11">
      <c r="A118" s="28" t="s">
        <v>191</v>
      </c>
      <c r="B118" s="22">
        <v>53510</v>
      </c>
      <c r="C118" s="31" t="s">
        <v>132</v>
      </c>
      <c r="D118" s="18" t="s">
        <v>219</v>
      </c>
      <c r="E118" s="22">
        <f>B118</f>
        <v>53510</v>
      </c>
      <c r="F118" s="22"/>
      <c r="G118" s="24"/>
      <c r="H118" s="22"/>
      <c r="I118" s="99"/>
      <c r="J118" s="107"/>
      <c r="K118" s="62" t="s">
        <v>148</v>
      </c>
    </row>
    <row r="119" spans="1:11">
      <c r="A119" s="28" t="s">
        <v>191</v>
      </c>
      <c r="B119" s="22">
        <v>2.0000000018626451E-2</v>
      </c>
      <c r="C119" s="31" t="s">
        <v>204</v>
      </c>
      <c r="D119" s="18" t="s">
        <v>220</v>
      </c>
      <c r="E119" s="22"/>
      <c r="F119" s="22">
        <f>B119</f>
        <v>2.0000000018626451E-2</v>
      </c>
      <c r="G119" s="24"/>
      <c r="H119" s="22"/>
      <c r="I119" s="99"/>
      <c r="J119" s="107"/>
      <c r="K119" s="62" t="s">
        <v>148</v>
      </c>
    </row>
    <row r="120" spans="1:11">
      <c r="A120" s="18" t="s">
        <v>40</v>
      </c>
      <c r="B120" s="24">
        <v>116125</v>
      </c>
      <c r="C120" s="31" t="s">
        <v>205</v>
      </c>
      <c r="D120" s="18" t="s">
        <v>221</v>
      </c>
      <c r="E120" s="24">
        <f>B120</f>
        <v>116125</v>
      </c>
      <c r="F120" s="24"/>
      <c r="G120" s="24"/>
      <c r="H120" s="24"/>
      <c r="I120" s="100"/>
      <c r="J120" s="109"/>
      <c r="K120" s="62" t="s">
        <v>148</v>
      </c>
    </row>
    <row r="121" spans="1:11">
      <c r="A121" s="28" t="s">
        <v>191</v>
      </c>
      <c r="B121" s="24">
        <v>68125</v>
      </c>
      <c r="C121" s="31" t="s">
        <v>131</v>
      </c>
      <c r="D121" s="18" t="s">
        <v>222</v>
      </c>
      <c r="E121" s="24"/>
      <c r="F121" s="24">
        <f>B121</f>
        <v>68125</v>
      </c>
      <c r="G121" s="24"/>
      <c r="H121" s="24"/>
      <c r="I121" s="100"/>
      <c r="J121" s="109"/>
      <c r="K121" s="62" t="s">
        <v>148</v>
      </c>
    </row>
    <row r="122" spans="1:11">
      <c r="A122" s="18" t="s">
        <v>41</v>
      </c>
      <c r="B122" s="24">
        <v>585968.75</v>
      </c>
      <c r="C122" s="96" t="s">
        <v>206</v>
      </c>
      <c r="D122" s="18" t="s">
        <v>223</v>
      </c>
      <c r="E122" s="24"/>
      <c r="F122" s="24"/>
      <c r="G122" s="24"/>
      <c r="H122" s="24"/>
      <c r="I122" s="100"/>
      <c r="J122" s="109">
        <v>585968.75</v>
      </c>
      <c r="K122" s="62" t="s">
        <v>148</v>
      </c>
    </row>
    <row r="123" spans="1:11" ht="15" thickBot="1">
      <c r="A123" s="82" t="s">
        <v>192</v>
      </c>
      <c r="B123" s="77">
        <v>3720</v>
      </c>
      <c r="C123" s="102" t="s">
        <v>207</v>
      </c>
      <c r="D123" s="82"/>
      <c r="E123" s="77"/>
      <c r="F123" s="77"/>
      <c r="G123" s="77"/>
      <c r="H123" s="77"/>
      <c r="I123" s="103"/>
      <c r="J123" s="110">
        <v>3720</v>
      </c>
      <c r="K123" s="112" t="s">
        <v>225</v>
      </c>
    </row>
    <row r="124" spans="1:11" ht="15" thickBot="1">
      <c r="A124" s="85"/>
      <c r="B124" s="91">
        <f>SUM(B106:B123)</f>
        <v>1291048</v>
      </c>
      <c r="C124" s="88"/>
      <c r="D124" s="88"/>
      <c r="E124" s="91">
        <f t="shared" ref="E124:J124" si="3">SUM(E106:E123)</f>
        <v>169635</v>
      </c>
      <c r="F124" s="91">
        <f t="shared" si="3"/>
        <v>68125.020000000019</v>
      </c>
      <c r="G124" s="91">
        <f t="shared" si="3"/>
        <v>6000</v>
      </c>
      <c r="H124" s="91">
        <f t="shared" si="3"/>
        <v>294150.20999999996</v>
      </c>
      <c r="I124" s="111">
        <f t="shared" si="3"/>
        <v>0</v>
      </c>
      <c r="J124" s="113">
        <f t="shared" si="3"/>
        <v>753137.77</v>
      </c>
      <c r="K124" s="80"/>
    </row>
    <row r="126" spans="1:11">
      <c r="A126" s="114" t="s">
        <v>164</v>
      </c>
      <c r="B126" s="71"/>
      <c r="C126" s="72"/>
      <c r="D126" s="71"/>
      <c r="E126" s="39"/>
      <c r="F126" s="39"/>
      <c r="G126" s="39"/>
      <c r="H126" s="39"/>
      <c r="I126" s="30"/>
      <c r="J126" s="28"/>
      <c r="K126" s="60"/>
    </row>
    <row r="127" spans="1:11">
      <c r="A127" s="18" t="s">
        <v>37</v>
      </c>
      <c r="B127" s="22">
        <v>200</v>
      </c>
      <c r="C127" s="115" t="s">
        <v>227</v>
      </c>
      <c r="D127" s="21" t="s">
        <v>228</v>
      </c>
      <c r="E127" s="97"/>
      <c r="F127" s="97"/>
      <c r="G127" s="97"/>
      <c r="H127" s="24"/>
      <c r="I127" s="30"/>
      <c r="J127" s="98">
        <v>200</v>
      </c>
      <c r="K127" s="62" t="s">
        <v>148</v>
      </c>
    </row>
    <row r="128" spans="1:11">
      <c r="A128" s="18" t="s">
        <v>157</v>
      </c>
      <c r="B128" s="22">
        <v>42800</v>
      </c>
      <c r="C128" s="31" t="s">
        <v>131</v>
      </c>
      <c r="D128" s="21" t="s">
        <v>229</v>
      </c>
      <c r="E128" s="22"/>
      <c r="F128" s="97">
        <f>B128</f>
        <v>42800</v>
      </c>
      <c r="G128" s="97"/>
      <c r="H128" s="24"/>
      <c r="I128" s="30"/>
      <c r="J128" s="28"/>
      <c r="K128" s="112" t="s">
        <v>148</v>
      </c>
    </row>
    <row r="129" spans="1:11">
      <c r="A129" s="18" t="s">
        <v>157</v>
      </c>
      <c r="B129" s="22">
        <v>29600</v>
      </c>
      <c r="C129" s="31" t="s">
        <v>182</v>
      </c>
      <c r="D129" s="21" t="s">
        <v>230</v>
      </c>
      <c r="E129" s="22">
        <f>B129</f>
        <v>29600</v>
      </c>
      <c r="F129" s="97"/>
      <c r="G129" s="97"/>
      <c r="H129" s="24"/>
      <c r="I129" s="30"/>
      <c r="J129" s="28"/>
      <c r="K129" s="112" t="s">
        <v>148</v>
      </c>
    </row>
    <row r="130" spans="1:11">
      <c r="A130" s="18" t="s">
        <v>157</v>
      </c>
      <c r="B130" s="22">
        <v>66400</v>
      </c>
      <c r="C130" s="31" t="s">
        <v>205</v>
      </c>
      <c r="D130" s="116" t="s">
        <v>231</v>
      </c>
      <c r="E130" s="22">
        <f>B130</f>
        <v>66400</v>
      </c>
      <c r="F130" s="97"/>
      <c r="G130" s="97"/>
      <c r="H130" s="24"/>
      <c r="I130" s="30"/>
      <c r="J130" s="28"/>
      <c r="K130" s="112" t="s">
        <v>148</v>
      </c>
    </row>
    <row r="131" spans="1:11" ht="15" thickBot="1">
      <c r="A131" s="82" t="s">
        <v>226</v>
      </c>
      <c r="B131" s="41">
        <v>6995375</v>
      </c>
      <c r="C131" s="120" t="s">
        <v>126</v>
      </c>
      <c r="D131" s="121" t="s">
        <v>232</v>
      </c>
      <c r="E131" s="43"/>
      <c r="F131" s="45"/>
      <c r="G131" s="45">
        <f>B131</f>
        <v>6995375</v>
      </c>
      <c r="H131" s="117"/>
      <c r="I131" s="44"/>
      <c r="J131" s="118"/>
      <c r="K131" s="112" t="s">
        <v>148</v>
      </c>
    </row>
    <row r="132" spans="1:11" ht="15" thickBot="1">
      <c r="A132" s="85"/>
      <c r="B132" s="91">
        <f t="shared" ref="B132" si="4">SUM(B127:B131)</f>
        <v>7134375</v>
      </c>
      <c r="C132" s="88"/>
      <c r="D132" s="88"/>
      <c r="E132" s="38">
        <f t="shared" ref="E132:J132" si="5">SUM(E127:E131)</f>
        <v>96000</v>
      </c>
      <c r="F132" s="38">
        <f t="shared" si="5"/>
        <v>42800</v>
      </c>
      <c r="G132" s="38">
        <f t="shared" si="5"/>
        <v>6995375</v>
      </c>
      <c r="H132" s="38">
        <f t="shared" si="5"/>
        <v>0</v>
      </c>
      <c r="I132" s="38">
        <f t="shared" si="5"/>
        <v>0</v>
      </c>
      <c r="J132" s="38">
        <f t="shared" si="5"/>
        <v>200</v>
      </c>
      <c r="K132" s="80"/>
    </row>
    <row r="134" spans="1:11">
      <c r="A134" s="123" t="s">
        <v>233</v>
      </c>
    </row>
    <row r="135" spans="1:11">
      <c r="A135" s="17" t="s">
        <v>30</v>
      </c>
      <c r="B135" s="71"/>
      <c r="C135" s="72"/>
      <c r="D135" s="71"/>
      <c r="E135" s="71"/>
      <c r="F135" s="71"/>
      <c r="G135" s="71"/>
      <c r="H135" s="71"/>
      <c r="I135" s="71"/>
      <c r="J135" s="119"/>
      <c r="K135" s="57"/>
    </row>
    <row r="136" spans="1:11">
      <c r="A136" s="18" t="s">
        <v>33</v>
      </c>
      <c r="B136" s="22">
        <v>156000</v>
      </c>
      <c r="C136" s="122" t="s">
        <v>234</v>
      </c>
      <c r="D136" s="18" t="s">
        <v>235</v>
      </c>
      <c r="E136" s="22"/>
      <c r="F136" s="22"/>
      <c r="G136" s="22"/>
      <c r="H136" s="22"/>
      <c r="I136" s="30"/>
      <c r="J136" s="106">
        <v>156000</v>
      </c>
      <c r="K136" s="62" t="s">
        <v>148</v>
      </c>
    </row>
    <row r="137" spans="1:11" ht="15" thickBot="1">
      <c r="A137" s="82" t="s">
        <v>37</v>
      </c>
      <c r="B137" s="41">
        <v>7300</v>
      </c>
      <c r="C137" s="124">
        <v>43983</v>
      </c>
      <c r="D137" s="82" t="s">
        <v>236</v>
      </c>
      <c r="E137" s="41"/>
      <c r="F137" s="41"/>
      <c r="G137" s="41"/>
      <c r="H137" s="41"/>
      <c r="I137" s="42"/>
      <c r="J137" s="128">
        <v>7300</v>
      </c>
      <c r="K137" s="62" t="s">
        <v>148</v>
      </c>
    </row>
    <row r="138" spans="1:11" ht="15" thickBot="1">
      <c r="A138" s="125"/>
      <c r="B138" s="91">
        <f>SUM(B136:B137)</f>
        <v>163300</v>
      </c>
      <c r="C138" s="126"/>
      <c r="D138" s="127"/>
      <c r="E138" s="91">
        <f>SUM(E136:E136)</f>
        <v>0</v>
      </c>
      <c r="F138" s="91">
        <f>SUM(F136:F136)</f>
        <v>0</v>
      </c>
      <c r="G138" s="91">
        <f>SUM(G136:G136)</f>
        <v>0</v>
      </c>
      <c r="H138" s="91">
        <f>SUM(H136:H137)</f>
        <v>0</v>
      </c>
      <c r="I138" s="111">
        <f t="shared" ref="I138:J138" si="6">SUM(I136:I137)</f>
        <v>0</v>
      </c>
      <c r="J138" s="113">
        <f t="shared" si="6"/>
        <v>163300</v>
      </c>
      <c r="K138" s="80"/>
    </row>
    <row r="140" spans="1:11">
      <c r="A140" s="114" t="s">
        <v>164</v>
      </c>
    </row>
    <row r="141" spans="1:11">
      <c r="A141" s="18" t="s">
        <v>237</v>
      </c>
      <c r="B141" s="23">
        <v>121.68</v>
      </c>
      <c r="C141" s="16"/>
      <c r="D141" s="18"/>
      <c r="E141" s="23"/>
      <c r="F141" s="23"/>
      <c r="G141" s="23"/>
      <c r="H141" s="22"/>
      <c r="I141" s="30"/>
      <c r="J141" s="23">
        <v>121.68</v>
      </c>
      <c r="K141" s="62"/>
    </row>
    <row r="142" spans="1:11">
      <c r="A142" s="18" t="s">
        <v>33</v>
      </c>
      <c r="B142" s="23">
        <v>65000</v>
      </c>
      <c r="C142" s="129">
        <v>42009</v>
      </c>
      <c r="D142" s="18" t="s">
        <v>240</v>
      </c>
      <c r="E142" s="22"/>
      <c r="F142" s="22"/>
      <c r="G142" s="22"/>
      <c r="H142" s="22"/>
      <c r="I142" s="30"/>
      <c r="J142" s="23">
        <v>65000</v>
      </c>
      <c r="K142" s="62" t="s">
        <v>148</v>
      </c>
    </row>
    <row r="143" spans="1:11">
      <c r="A143" s="18" t="s">
        <v>33</v>
      </c>
      <c r="B143" s="23">
        <v>3500</v>
      </c>
      <c r="C143" s="129">
        <v>42129</v>
      </c>
      <c r="D143" s="18" t="s">
        <v>241</v>
      </c>
      <c r="E143" s="22"/>
      <c r="F143" s="22"/>
      <c r="G143" s="22"/>
      <c r="H143" s="22"/>
      <c r="I143" s="30"/>
      <c r="J143" s="23">
        <v>3500</v>
      </c>
      <c r="K143" s="62" t="s">
        <v>148</v>
      </c>
    </row>
    <row r="144" spans="1:11">
      <c r="A144" s="18" t="s">
        <v>33</v>
      </c>
      <c r="B144" s="23">
        <v>2500</v>
      </c>
      <c r="C144" s="129">
        <v>42130</v>
      </c>
      <c r="D144" s="18" t="s">
        <v>242</v>
      </c>
      <c r="E144" s="22"/>
      <c r="F144" s="22"/>
      <c r="G144" s="22"/>
      <c r="H144" s="22"/>
      <c r="I144" s="30"/>
      <c r="J144" s="23">
        <v>2500</v>
      </c>
      <c r="K144" s="62" t="s">
        <v>148</v>
      </c>
    </row>
    <row r="145" spans="1:11">
      <c r="A145" s="18" t="s">
        <v>33</v>
      </c>
      <c r="B145" s="23">
        <v>20</v>
      </c>
      <c r="C145" s="129" t="s">
        <v>238</v>
      </c>
      <c r="D145" s="18" t="s">
        <v>243</v>
      </c>
      <c r="E145" s="22"/>
      <c r="F145" s="22"/>
      <c r="G145" s="22"/>
      <c r="H145" s="22"/>
      <c r="I145" s="30"/>
      <c r="J145" s="23">
        <v>20</v>
      </c>
      <c r="K145" s="62" t="s">
        <v>148</v>
      </c>
    </row>
    <row r="146" spans="1:11">
      <c r="A146" s="18" t="s">
        <v>33</v>
      </c>
      <c r="B146" s="23">
        <v>37500</v>
      </c>
      <c r="C146" s="130" t="s">
        <v>239</v>
      </c>
      <c r="D146" s="18" t="s">
        <v>244</v>
      </c>
      <c r="E146" s="22"/>
      <c r="F146" s="22">
        <v>0</v>
      </c>
      <c r="G146" s="22"/>
      <c r="H146" s="22"/>
      <c r="I146" s="30"/>
      <c r="J146" s="23">
        <v>37500</v>
      </c>
      <c r="K146" s="62" t="s">
        <v>148</v>
      </c>
    </row>
    <row r="147" spans="1:11" ht="15" thickBot="1">
      <c r="A147" s="82" t="s">
        <v>38</v>
      </c>
      <c r="B147" s="40">
        <v>50.25</v>
      </c>
      <c r="C147" s="131">
        <v>42277</v>
      </c>
      <c r="D147" s="82" t="s">
        <v>245</v>
      </c>
      <c r="E147" s="40"/>
      <c r="F147" s="40"/>
      <c r="G147" s="40"/>
      <c r="H147" s="41"/>
      <c r="I147" s="42"/>
      <c r="J147" s="40">
        <v>50.25</v>
      </c>
      <c r="K147" s="62" t="s">
        <v>246</v>
      </c>
    </row>
    <row r="148" spans="1:11" ht="15" thickBot="1">
      <c r="A148" s="132"/>
      <c r="B148" s="91">
        <f t="shared" ref="B148" si="7">SUM(B141:B147)</f>
        <v>108691.93</v>
      </c>
      <c r="C148" s="88"/>
      <c r="D148" s="88"/>
      <c r="E148" s="91">
        <f t="shared" ref="E148:J148" si="8">SUM(E141:E147)</f>
        <v>0</v>
      </c>
      <c r="F148" s="91">
        <f t="shared" si="8"/>
        <v>0</v>
      </c>
      <c r="G148" s="91">
        <f t="shared" si="8"/>
        <v>0</v>
      </c>
      <c r="H148" s="91">
        <f t="shared" si="8"/>
        <v>0</v>
      </c>
      <c r="I148" s="91">
        <f t="shared" si="8"/>
        <v>0</v>
      </c>
      <c r="J148" s="92">
        <f t="shared" si="8"/>
        <v>108691.93</v>
      </c>
    </row>
    <row r="150" spans="1:11">
      <c r="A150" s="94" t="s">
        <v>247</v>
      </c>
      <c r="B150" s="71"/>
      <c r="C150" s="72"/>
      <c r="D150" s="71"/>
      <c r="E150" s="71"/>
      <c r="F150" s="71"/>
      <c r="G150" s="71"/>
      <c r="H150" s="71"/>
      <c r="I150" s="71"/>
      <c r="J150" s="71"/>
    </row>
    <row r="151" spans="1:11">
      <c r="A151" s="17" t="s">
        <v>30</v>
      </c>
      <c r="B151" s="71"/>
      <c r="C151" s="72"/>
      <c r="D151" s="71"/>
      <c r="E151" s="71"/>
      <c r="F151" s="71"/>
      <c r="G151" s="71"/>
      <c r="H151" s="71"/>
      <c r="I151" s="71"/>
      <c r="J151" s="71"/>
    </row>
    <row r="152" spans="1:11">
      <c r="A152" s="18" t="s">
        <v>248</v>
      </c>
      <c r="B152" s="23">
        <v>17250</v>
      </c>
      <c r="C152" s="56" t="s">
        <v>290</v>
      </c>
      <c r="D152" s="28" t="s">
        <v>344</v>
      </c>
      <c r="E152" s="22"/>
      <c r="F152" s="39"/>
      <c r="G152" s="23">
        <f>B152</f>
        <v>17250</v>
      </c>
      <c r="H152" s="22"/>
      <c r="I152" s="30"/>
      <c r="J152" s="28"/>
      <c r="K152" s="80"/>
    </row>
    <row r="153" spans="1:11">
      <c r="A153" s="18" t="s">
        <v>249</v>
      </c>
      <c r="B153" s="22">
        <v>1560</v>
      </c>
      <c r="C153" s="133" t="s">
        <v>291</v>
      </c>
      <c r="D153" s="20" t="s">
        <v>345</v>
      </c>
      <c r="E153" s="22"/>
      <c r="F153" s="18"/>
      <c r="G153" s="18"/>
      <c r="H153" s="22"/>
      <c r="I153" s="30"/>
      <c r="J153" s="22">
        <v>1560</v>
      </c>
      <c r="K153" s="80" t="s">
        <v>148</v>
      </c>
    </row>
    <row r="154" spans="1:11">
      <c r="A154" s="18" t="s">
        <v>249</v>
      </c>
      <c r="B154" s="22">
        <v>1560</v>
      </c>
      <c r="C154" s="133" t="s">
        <v>292</v>
      </c>
      <c r="D154" s="20" t="s">
        <v>346</v>
      </c>
      <c r="E154" s="22"/>
      <c r="F154" s="18"/>
      <c r="G154" s="18"/>
      <c r="H154" s="22"/>
      <c r="I154" s="30"/>
      <c r="J154" s="22">
        <v>1560</v>
      </c>
      <c r="K154" s="80" t="s">
        <v>148</v>
      </c>
    </row>
    <row r="155" spans="1:11">
      <c r="A155" s="18" t="s">
        <v>249</v>
      </c>
      <c r="B155" s="22">
        <v>8160</v>
      </c>
      <c r="C155" s="133" t="s">
        <v>293</v>
      </c>
      <c r="D155" s="20" t="s">
        <v>347</v>
      </c>
      <c r="E155" s="22"/>
      <c r="F155" s="18"/>
      <c r="G155" s="18"/>
      <c r="H155" s="22"/>
      <c r="I155" s="100"/>
      <c r="J155" s="22">
        <v>8160</v>
      </c>
      <c r="K155" s="80" t="s">
        <v>148</v>
      </c>
    </row>
    <row r="156" spans="1:11">
      <c r="A156" s="18" t="s">
        <v>250</v>
      </c>
      <c r="B156" s="22">
        <v>22460</v>
      </c>
      <c r="C156" s="27" t="s">
        <v>294</v>
      </c>
      <c r="D156" s="20" t="s">
        <v>348</v>
      </c>
      <c r="E156" s="22"/>
      <c r="F156" s="18"/>
      <c r="G156" s="22"/>
      <c r="H156" s="22"/>
      <c r="I156" s="30"/>
      <c r="J156" s="22">
        <v>22460</v>
      </c>
      <c r="K156" s="80" t="s">
        <v>148</v>
      </c>
    </row>
    <row r="157" spans="1:11">
      <c r="A157" s="18" t="s">
        <v>251</v>
      </c>
      <c r="B157" s="22">
        <v>7054.37</v>
      </c>
      <c r="C157" s="53"/>
      <c r="D157" s="20"/>
      <c r="E157" s="22"/>
      <c r="F157" s="18"/>
      <c r="G157" s="24"/>
      <c r="H157" s="22"/>
      <c r="I157" s="30"/>
      <c r="J157" s="22">
        <v>7054.37</v>
      </c>
      <c r="K157" s="80" t="s">
        <v>431</v>
      </c>
    </row>
    <row r="158" spans="1:11">
      <c r="A158" s="18" t="s">
        <v>31</v>
      </c>
      <c r="B158" s="22">
        <v>9865</v>
      </c>
      <c r="C158" s="27" t="s">
        <v>227</v>
      </c>
      <c r="D158" s="20" t="s">
        <v>349</v>
      </c>
      <c r="E158" s="22"/>
      <c r="F158" s="18"/>
      <c r="G158" s="24"/>
      <c r="H158" s="22"/>
      <c r="I158" s="30"/>
      <c r="J158" s="22">
        <v>9865</v>
      </c>
      <c r="K158" s="80" t="s">
        <v>148</v>
      </c>
    </row>
    <row r="159" spans="1:11">
      <c r="A159" s="18" t="s">
        <v>31</v>
      </c>
      <c r="B159" s="22">
        <v>13255</v>
      </c>
      <c r="C159" s="27" t="s">
        <v>142</v>
      </c>
      <c r="D159" s="20" t="s">
        <v>350</v>
      </c>
      <c r="E159" s="22">
        <f>B159</f>
        <v>13255</v>
      </c>
      <c r="F159" s="18"/>
      <c r="G159" s="24"/>
      <c r="H159" s="22"/>
      <c r="I159" s="30"/>
      <c r="J159" s="22"/>
      <c r="K159" s="80" t="s">
        <v>148</v>
      </c>
    </row>
    <row r="160" spans="1:11">
      <c r="A160" s="18" t="s">
        <v>252</v>
      </c>
      <c r="B160" s="22">
        <v>1995</v>
      </c>
      <c r="C160" s="27" t="s">
        <v>295</v>
      </c>
      <c r="D160" s="20" t="s">
        <v>351</v>
      </c>
      <c r="E160" s="22"/>
      <c r="F160" s="18"/>
      <c r="G160" s="24"/>
      <c r="H160" s="22"/>
      <c r="I160" s="22"/>
      <c r="J160" s="33">
        <f>B160</f>
        <v>1995</v>
      </c>
      <c r="K160" s="80" t="s">
        <v>148</v>
      </c>
    </row>
    <row r="161" spans="1:11">
      <c r="A161" s="18" t="s">
        <v>252</v>
      </c>
      <c r="B161" s="22">
        <v>8250</v>
      </c>
      <c r="C161" s="27" t="s">
        <v>139</v>
      </c>
      <c r="D161" s="20" t="s">
        <v>352</v>
      </c>
      <c r="E161" s="22">
        <f>B161</f>
        <v>8250</v>
      </c>
      <c r="F161" s="23"/>
      <c r="G161" s="23"/>
      <c r="H161" s="22"/>
      <c r="I161" s="30"/>
      <c r="J161" s="22"/>
      <c r="K161" s="135"/>
    </row>
    <row r="162" spans="1:11">
      <c r="A162" s="18" t="s">
        <v>253</v>
      </c>
      <c r="B162" s="22">
        <v>19392</v>
      </c>
      <c r="C162" s="27" t="s">
        <v>134</v>
      </c>
      <c r="D162" s="20" t="s">
        <v>353</v>
      </c>
      <c r="E162" s="22">
        <f>B162</f>
        <v>19392</v>
      </c>
      <c r="F162" s="23"/>
      <c r="G162" s="23"/>
      <c r="H162" s="22"/>
      <c r="I162" s="30"/>
      <c r="J162" s="22"/>
      <c r="K162" s="80" t="s">
        <v>148</v>
      </c>
    </row>
    <row r="163" spans="1:11">
      <c r="A163" s="18" t="s">
        <v>33</v>
      </c>
      <c r="B163" s="22">
        <v>1500</v>
      </c>
      <c r="C163" s="53">
        <v>2013</v>
      </c>
      <c r="D163" s="20"/>
      <c r="E163" s="23"/>
      <c r="F163" s="23"/>
      <c r="G163" s="23"/>
      <c r="H163" s="22"/>
      <c r="I163" s="30"/>
      <c r="J163" s="22">
        <v>1500</v>
      </c>
      <c r="K163" s="80"/>
    </row>
    <row r="164" spans="1:11">
      <c r="A164" s="18" t="s">
        <v>33</v>
      </c>
      <c r="B164" s="23">
        <v>4124</v>
      </c>
      <c r="C164" s="52">
        <v>42118</v>
      </c>
      <c r="D164" s="20" t="s">
        <v>354</v>
      </c>
      <c r="E164" s="23"/>
      <c r="F164" s="23"/>
      <c r="G164" s="23"/>
      <c r="H164" s="22"/>
      <c r="I164" s="46"/>
      <c r="J164" s="23">
        <v>4124</v>
      </c>
      <c r="K164" s="80" t="s">
        <v>148</v>
      </c>
    </row>
    <row r="165" spans="1:11">
      <c r="A165" s="18" t="s">
        <v>33</v>
      </c>
      <c r="B165" s="22">
        <v>11860</v>
      </c>
      <c r="C165" s="27" t="s">
        <v>296</v>
      </c>
      <c r="D165" s="20" t="s">
        <v>355</v>
      </c>
      <c r="E165" s="24"/>
      <c r="F165" s="24"/>
      <c r="G165" s="24"/>
      <c r="H165" s="22"/>
      <c r="I165" s="30"/>
      <c r="J165" s="33">
        <f>B165</f>
        <v>11860</v>
      </c>
      <c r="K165" s="80" t="s">
        <v>148</v>
      </c>
    </row>
    <row r="166" spans="1:11">
      <c r="A166" s="18" t="s">
        <v>254</v>
      </c>
      <c r="B166" s="22">
        <v>24700</v>
      </c>
      <c r="C166" s="27" t="s">
        <v>130</v>
      </c>
      <c r="D166" s="20" t="s">
        <v>356</v>
      </c>
      <c r="E166" s="24"/>
      <c r="F166" s="22">
        <f>B166</f>
        <v>24700</v>
      </c>
      <c r="G166" s="24"/>
      <c r="H166" s="22"/>
      <c r="I166" s="30"/>
      <c r="J166" s="22"/>
      <c r="K166" s="80" t="s">
        <v>148</v>
      </c>
    </row>
    <row r="167" spans="1:11">
      <c r="A167" s="18" t="s">
        <v>34</v>
      </c>
      <c r="B167" s="22">
        <v>2000</v>
      </c>
      <c r="C167" s="52" t="s">
        <v>297</v>
      </c>
      <c r="D167" s="20" t="s">
        <v>357</v>
      </c>
      <c r="E167" s="24"/>
      <c r="F167" s="24"/>
      <c r="G167" s="24"/>
      <c r="H167" s="22"/>
      <c r="I167" s="30"/>
      <c r="J167" s="22">
        <v>2000</v>
      </c>
      <c r="K167" s="80" t="s">
        <v>148</v>
      </c>
    </row>
    <row r="168" spans="1:11">
      <c r="A168" s="18" t="s">
        <v>34</v>
      </c>
      <c r="B168" s="22">
        <v>10640</v>
      </c>
      <c r="C168" s="27" t="s">
        <v>298</v>
      </c>
      <c r="D168" s="20" t="s">
        <v>358</v>
      </c>
      <c r="E168" s="24"/>
      <c r="F168" s="24"/>
      <c r="G168" s="24"/>
      <c r="H168" s="22"/>
      <c r="I168" s="30"/>
      <c r="J168" s="22">
        <v>10640</v>
      </c>
      <c r="K168" s="80" t="s">
        <v>148</v>
      </c>
    </row>
    <row r="169" spans="1:11">
      <c r="A169" s="18" t="s">
        <v>34</v>
      </c>
      <c r="B169" s="23">
        <v>5060</v>
      </c>
      <c r="C169" s="27" t="s">
        <v>299</v>
      </c>
      <c r="D169" s="20" t="s">
        <v>359</v>
      </c>
      <c r="E169" s="23"/>
      <c r="F169" s="23"/>
      <c r="G169" s="23"/>
      <c r="H169" s="22"/>
      <c r="I169" s="46"/>
      <c r="J169" s="23">
        <v>5060</v>
      </c>
      <c r="K169" s="80" t="s">
        <v>148</v>
      </c>
    </row>
    <row r="170" spans="1:11">
      <c r="A170" s="18" t="s">
        <v>35</v>
      </c>
      <c r="B170" s="22">
        <v>1800</v>
      </c>
      <c r="C170" s="52">
        <v>42478</v>
      </c>
      <c r="D170" s="20" t="s">
        <v>360</v>
      </c>
      <c r="E170" s="24"/>
      <c r="F170" s="24"/>
      <c r="G170" s="24"/>
      <c r="H170" s="22"/>
      <c r="I170" s="30"/>
      <c r="J170" s="22">
        <v>1800</v>
      </c>
      <c r="K170" s="80" t="s">
        <v>148</v>
      </c>
    </row>
    <row r="171" spans="1:11">
      <c r="A171" s="18" t="s">
        <v>255</v>
      </c>
      <c r="B171" s="22">
        <v>3180</v>
      </c>
      <c r="C171" s="52">
        <v>43166</v>
      </c>
      <c r="D171" s="20" t="s">
        <v>361</v>
      </c>
      <c r="E171" s="24"/>
      <c r="F171" s="24"/>
      <c r="G171" s="24"/>
      <c r="H171" s="22"/>
      <c r="I171" s="30"/>
      <c r="J171" s="22">
        <v>3180</v>
      </c>
      <c r="K171" s="80" t="s">
        <v>148</v>
      </c>
    </row>
    <row r="172" spans="1:11">
      <c r="A172" s="18" t="s">
        <v>256</v>
      </c>
      <c r="B172" s="22">
        <v>19093.759999999998</v>
      </c>
      <c r="C172" s="27" t="s">
        <v>130</v>
      </c>
      <c r="D172" s="20" t="s">
        <v>362</v>
      </c>
      <c r="E172" s="24"/>
      <c r="F172" s="22">
        <f>B172</f>
        <v>19093.759999999998</v>
      </c>
      <c r="G172" s="24"/>
      <c r="H172" s="22"/>
      <c r="I172" s="30"/>
      <c r="J172" s="22"/>
      <c r="K172" s="80" t="s">
        <v>148</v>
      </c>
    </row>
    <row r="173" spans="1:11">
      <c r="A173" s="18" t="s">
        <v>257</v>
      </c>
      <c r="B173" s="22">
        <v>6520</v>
      </c>
      <c r="C173" s="27" t="s">
        <v>134</v>
      </c>
      <c r="D173" s="20" t="s">
        <v>363</v>
      </c>
      <c r="E173" s="22">
        <f>B173</f>
        <v>6520</v>
      </c>
      <c r="F173" s="24"/>
      <c r="G173" s="24"/>
      <c r="H173" s="22"/>
      <c r="I173" s="30"/>
      <c r="J173" s="22"/>
      <c r="K173" s="80" t="s">
        <v>148</v>
      </c>
    </row>
    <row r="174" spans="1:11">
      <c r="A174" s="18" t="s">
        <v>258</v>
      </c>
      <c r="B174" s="22">
        <v>3679.2300000000005</v>
      </c>
      <c r="C174" s="27" t="s">
        <v>300</v>
      </c>
      <c r="D174" s="20" t="s">
        <v>364</v>
      </c>
      <c r="E174" s="24"/>
      <c r="F174" s="24"/>
      <c r="G174" s="24"/>
      <c r="H174" s="22">
        <f>B174</f>
        <v>3679.2300000000005</v>
      </c>
      <c r="I174" s="30"/>
      <c r="J174" s="22"/>
      <c r="K174" s="80" t="s">
        <v>148</v>
      </c>
    </row>
    <row r="175" spans="1:11">
      <c r="A175" s="18" t="s">
        <v>258</v>
      </c>
      <c r="B175" s="22">
        <v>12750</v>
      </c>
      <c r="C175" s="134" t="s">
        <v>301</v>
      </c>
      <c r="D175" s="20" t="s">
        <v>365</v>
      </c>
      <c r="E175" s="24"/>
      <c r="F175" s="22">
        <f>B175</f>
        <v>12750</v>
      </c>
      <c r="G175" s="24"/>
      <c r="H175" s="22"/>
      <c r="I175" s="30"/>
      <c r="J175" s="22"/>
      <c r="K175" s="80" t="s">
        <v>148</v>
      </c>
    </row>
    <row r="176" spans="1:11">
      <c r="A176" s="18" t="s">
        <v>36</v>
      </c>
      <c r="B176" s="22">
        <v>23636</v>
      </c>
      <c r="C176" s="53"/>
      <c r="D176" s="20"/>
      <c r="E176" s="23"/>
      <c r="F176" s="23"/>
      <c r="G176" s="23"/>
      <c r="H176" s="22"/>
      <c r="I176" s="30"/>
      <c r="J176" s="22">
        <v>23636</v>
      </c>
      <c r="K176" s="80" t="s">
        <v>148</v>
      </c>
    </row>
    <row r="177" spans="1:11">
      <c r="A177" s="18" t="s">
        <v>36</v>
      </c>
      <c r="B177" s="22">
        <v>3480.26</v>
      </c>
      <c r="C177" s="52" t="s">
        <v>302</v>
      </c>
      <c r="D177" s="20" t="s">
        <v>366</v>
      </c>
      <c r="E177" s="23"/>
      <c r="F177" s="23"/>
      <c r="G177" s="23"/>
      <c r="H177" s="22"/>
      <c r="I177" s="30"/>
      <c r="J177" s="22">
        <v>3480.26</v>
      </c>
      <c r="K177" s="80" t="s">
        <v>148</v>
      </c>
    </row>
    <row r="178" spans="1:11">
      <c r="A178" s="18" t="s">
        <v>36</v>
      </c>
      <c r="B178" s="22">
        <v>10000</v>
      </c>
      <c r="C178" s="27" t="s">
        <v>303</v>
      </c>
      <c r="D178" s="20" t="s">
        <v>367</v>
      </c>
      <c r="E178" s="23"/>
      <c r="F178" s="23"/>
      <c r="G178" s="23"/>
      <c r="H178" s="22"/>
      <c r="I178" s="30"/>
      <c r="J178" s="22">
        <v>10000</v>
      </c>
      <c r="K178" s="80" t="s">
        <v>148</v>
      </c>
    </row>
    <row r="179" spans="1:11">
      <c r="A179" s="18" t="s">
        <v>36</v>
      </c>
      <c r="B179" s="22">
        <v>3000</v>
      </c>
      <c r="C179" s="27" t="s">
        <v>304</v>
      </c>
      <c r="D179" s="20" t="s">
        <v>368</v>
      </c>
      <c r="E179" s="23"/>
      <c r="F179" s="23"/>
      <c r="G179" s="23"/>
      <c r="H179" s="22"/>
      <c r="I179" s="30"/>
      <c r="J179" s="22">
        <v>3000</v>
      </c>
      <c r="K179" s="80" t="s">
        <v>148</v>
      </c>
    </row>
    <row r="180" spans="1:11">
      <c r="A180" s="18" t="s">
        <v>36</v>
      </c>
      <c r="B180" s="22">
        <v>17984.919999999998</v>
      </c>
      <c r="C180" s="27" t="s">
        <v>305</v>
      </c>
      <c r="D180" s="20" t="s">
        <v>369</v>
      </c>
      <c r="E180" s="24"/>
      <c r="F180" s="24"/>
      <c r="G180" s="24"/>
      <c r="H180" s="22"/>
      <c r="I180" s="30"/>
      <c r="J180" s="22">
        <v>17984.919999999998</v>
      </c>
      <c r="K180" s="80" t="s">
        <v>148</v>
      </c>
    </row>
    <row r="181" spans="1:11">
      <c r="A181" s="18" t="s">
        <v>36</v>
      </c>
      <c r="B181" s="22">
        <v>56500</v>
      </c>
      <c r="C181" s="56" t="s">
        <v>306</v>
      </c>
      <c r="D181" s="18" t="s">
        <v>370</v>
      </c>
      <c r="E181" s="24"/>
      <c r="F181" s="24"/>
      <c r="G181" s="23">
        <f>B181</f>
        <v>56500</v>
      </c>
      <c r="H181" s="22"/>
      <c r="I181" s="100"/>
      <c r="J181" s="28"/>
      <c r="K181" s="80" t="s">
        <v>148</v>
      </c>
    </row>
    <row r="182" spans="1:11">
      <c r="A182" s="18" t="s">
        <v>36</v>
      </c>
      <c r="B182" s="22">
        <v>8300</v>
      </c>
      <c r="C182" s="56" t="s">
        <v>111</v>
      </c>
      <c r="D182" s="20" t="s">
        <v>371</v>
      </c>
      <c r="E182" s="22">
        <f>B182</f>
        <v>8300</v>
      </c>
      <c r="F182" s="23"/>
      <c r="G182" s="23"/>
      <c r="H182" s="22"/>
      <c r="I182" s="30"/>
      <c r="J182" s="22"/>
      <c r="K182" s="80" t="s">
        <v>148</v>
      </c>
    </row>
    <row r="183" spans="1:11">
      <c r="A183" s="18" t="s">
        <v>259</v>
      </c>
      <c r="B183" s="22">
        <v>20850</v>
      </c>
      <c r="C183" s="56" t="s">
        <v>134</v>
      </c>
      <c r="D183" s="20" t="s">
        <v>353</v>
      </c>
      <c r="E183" s="22">
        <f>B183</f>
        <v>20850</v>
      </c>
      <c r="F183" s="23"/>
      <c r="G183" s="23"/>
      <c r="H183" s="22"/>
      <c r="I183" s="30"/>
      <c r="J183" s="22"/>
      <c r="K183" s="80" t="s">
        <v>148</v>
      </c>
    </row>
    <row r="184" spans="1:11">
      <c r="A184" s="18" t="s">
        <v>260</v>
      </c>
      <c r="B184" s="22">
        <v>16140</v>
      </c>
      <c r="C184" s="27" t="s">
        <v>307</v>
      </c>
      <c r="D184" s="20" t="s">
        <v>372</v>
      </c>
      <c r="E184" s="23"/>
      <c r="F184" s="23"/>
      <c r="G184" s="23"/>
      <c r="H184" s="22"/>
      <c r="I184" s="30"/>
      <c r="J184" s="33">
        <f>B184</f>
        <v>16140</v>
      </c>
      <c r="K184" s="80" t="s">
        <v>148</v>
      </c>
    </row>
    <row r="185" spans="1:11">
      <c r="A185" s="18" t="s">
        <v>260</v>
      </c>
      <c r="B185" s="22">
        <v>1939</v>
      </c>
      <c r="C185" s="27" t="s">
        <v>308</v>
      </c>
      <c r="D185" s="20" t="s">
        <v>364</v>
      </c>
      <c r="E185" s="23"/>
      <c r="F185" s="23"/>
      <c r="G185" s="23"/>
      <c r="H185" s="22">
        <f>B185</f>
        <v>1939</v>
      </c>
      <c r="I185" s="30"/>
      <c r="J185" s="22"/>
      <c r="K185" s="80" t="s">
        <v>148</v>
      </c>
    </row>
    <row r="186" spans="1:11">
      <c r="A186" s="18" t="s">
        <v>259</v>
      </c>
      <c r="B186" s="22">
        <v>6640</v>
      </c>
      <c r="C186" s="52">
        <v>42072</v>
      </c>
      <c r="D186" s="20" t="s">
        <v>373</v>
      </c>
      <c r="E186" s="23"/>
      <c r="F186" s="23"/>
      <c r="G186" s="23"/>
      <c r="H186" s="22"/>
      <c r="I186" s="30"/>
      <c r="J186" s="22">
        <v>6640</v>
      </c>
      <c r="K186" s="80" t="s">
        <v>148</v>
      </c>
    </row>
    <row r="187" spans="1:11">
      <c r="A187" s="18" t="s">
        <v>259</v>
      </c>
      <c r="B187" s="22">
        <v>16680</v>
      </c>
      <c r="C187" s="27" t="s">
        <v>292</v>
      </c>
      <c r="D187" s="20" t="s">
        <v>374</v>
      </c>
      <c r="E187" s="23"/>
      <c r="F187" s="23"/>
      <c r="G187" s="23"/>
      <c r="H187" s="22"/>
      <c r="I187" s="30"/>
      <c r="J187" s="22">
        <v>16680</v>
      </c>
      <c r="K187" s="80" t="s">
        <v>148</v>
      </c>
    </row>
    <row r="188" spans="1:11">
      <c r="A188" s="18" t="s">
        <v>37</v>
      </c>
      <c r="B188" s="22">
        <v>51500</v>
      </c>
      <c r="C188" s="27" t="s">
        <v>306</v>
      </c>
      <c r="D188" s="20" t="s">
        <v>375</v>
      </c>
      <c r="E188" s="23"/>
      <c r="F188" s="23"/>
      <c r="G188" s="23">
        <f>B188</f>
        <v>51500</v>
      </c>
      <c r="H188" s="22"/>
      <c r="I188" s="30"/>
      <c r="J188" s="28"/>
      <c r="K188" s="80" t="s">
        <v>148</v>
      </c>
    </row>
    <row r="189" spans="1:11">
      <c r="A189" s="18" t="s">
        <v>37</v>
      </c>
      <c r="B189" s="22">
        <v>8300</v>
      </c>
      <c r="C189" s="27" t="s">
        <v>111</v>
      </c>
      <c r="D189" s="20" t="s">
        <v>371</v>
      </c>
      <c r="E189" s="22">
        <f>B189</f>
        <v>8300</v>
      </c>
      <c r="F189" s="23"/>
      <c r="G189" s="23"/>
      <c r="H189" s="22"/>
      <c r="I189" s="30"/>
      <c r="J189" s="22"/>
      <c r="K189" s="80" t="s">
        <v>148</v>
      </c>
    </row>
    <row r="190" spans="1:11">
      <c r="A190" s="18" t="s">
        <v>261</v>
      </c>
      <c r="B190" s="22">
        <v>19093.759999999998</v>
      </c>
      <c r="C190" s="27" t="s">
        <v>130</v>
      </c>
      <c r="D190" s="20" t="s">
        <v>362</v>
      </c>
      <c r="E190" s="22">
        <f>B190</f>
        <v>19093.759999999998</v>
      </c>
      <c r="F190" s="23"/>
      <c r="G190" s="23"/>
      <c r="H190" s="22"/>
      <c r="I190" s="30"/>
      <c r="J190" s="22"/>
      <c r="K190" s="80" t="s">
        <v>148</v>
      </c>
    </row>
    <row r="191" spans="1:11">
      <c r="A191" s="18" t="s">
        <v>262</v>
      </c>
      <c r="B191" s="24">
        <v>8300</v>
      </c>
      <c r="C191" s="27" t="s">
        <v>111</v>
      </c>
      <c r="D191" s="20" t="s">
        <v>371</v>
      </c>
      <c r="E191" s="22">
        <f>B191</f>
        <v>8300</v>
      </c>
      <c r="F191" s="23"/>
      <c r="G191" s="23"/>
      <c r="H191" s="22"/>
      <c r="I191" s="30"/>
      <c r="J191" s="28"/>
      <c r="K191" s="80" t="s">
        <v>148</v>
      </c>
    </row>
    <row r="192" spans="1:11">
      <c r="A192" s="18" t="s">
        <v>263</v>
      </c>
      <c r="B192" s="24">
        <v>3080</v>
      </c>
      <c r="C192" s="53">
        <v>2013</v>
      </c>
      <c r="D192" s="20"/>
      <c r="E192" s="23"/>
      <c r="F192" s="23"/>
      <c r="G192" s="23"/>
      <c r="H192" s="22"/>
      <c r="I192" s="30"/>
      <c r="J192" s="24">
        <v>3080</v>
      </c>
      <c r="K192" s="80" t="s">
        <v>148</v>
      </c>
    </row>
    <row r="193" spans="1:11">
      <c r="A193" s="18" t="s">
        <v>263</v>
      </c>
      <c r="B193" s="24">
        <v>11990</v>
      </c>
      <c r="C193" s="134" t="s">
        <v>309</v>
      </c>
      <c r="D193" s="20" t="s">
        <v>376</v>
      </c>
      <c r="E193" s="23"/>
      <c r="F193" s="23"/>
      <c r="G193" s="23"/>
      <c r="H193" s="22"/>
      <c r="I193" s="30"/>
      <c r="J193" s="24">
        <v>11990</v>
      </c>
      <c r="K193" s="80" t="s">
        <v>148</v>
      </c>
    </row>
    <row r="194" spans="1:11">
      <c r="A194" s="18" t="s">
        <v>263</v>
      </c>
      <c r="B194" s="24">
        <v>1979.1899999999996</v>
      </c>
      <c r="C194" s="134" t="s">
        <v>310</v>
      </c>
      <c r="D194" s="20" t="s">
        <v>377</v>
      </c>
      <c r="E194" s="23"/>
      <c r="F194" s="23"/>
      <c r="G194" s="24">
        <v>1979.1899999999996</v>
      </c>
      <c r="H194" s="22"/>
      <c r="I194" s="30"/>
      <c r="J194" s="24"/>
      <c r="K194" s="80" t="s">
        <v>148</v>
      </c>
    </row>
    <row r="195" spans="1:11">
      <c r="A195" s="18" t="s">
        <v>264</v>
      </c>
      <c r="B195" s="24">
        <v>6550</v>
      </c>
      <c r="C195" s="134" t="s">
        <v>139</v>
      </c>
      <c r="D195" s="20" t="s">
        <v>352</v>
      </c>
      <c r="E195" s="23"/>
      <c r="F195" s="24">
        <v>6550</v>
      </c>
      <c r="G195" s="28"/>
      <c r="H195" s="22"/>
      <c r="I195" s="30"/>
      <c r="J195" s="28"/>
      <c r="K195" s="80" t="s">
        <v>148</v>
      </c>
    </row>
    <row r="196" spans="1:11">
      <c r="A196" s="18" t="s">
        <v>265</v>
      </c>
      <c r="B196" s="22">
        <v>6550</v>
      </c>
      <c r="C196" s="134" t="s">
        <v>139</v>
      </c>
      <c r="D196" s="20" t="s">
        <v>352</v>
      </c>
      <c r="E196" s="24"/>
      <c r="F196" s="22">
        <v>6550</v>
      </c>
      <c r="G196" s="28"/>
      <c r="H196" s="22"/>
      <c r="I196" s="30"/>
      <c r="J196" s="33"/>
      <c r="K196" s="80" t="s">
        <v>148</v>
      </c>
    </row>
    <row r="197" spans="1:11">
      <c r="A197" s="18" t="s">
        <v>266</v>
      </c>
      <c r="B197" s="22">
        <v>0.30999999999994543</v>
      </c>
      <c r="C197" s="27" t="s">
        <v>311</v>
      </c>
      <c r="D197" s="20" t="s">
        <v>378</v>
      </c>
      <c r="E197" s="24"/>
      <c r="F197" s="24"/>
      <c r="G197" s="24"/>
      <c r="H197" s="22"/>
      <c r="I197" s="100"/>
      <c r="J197" s="22">
        <v>0.30999999999994543</v>
      </c>
      <c r="K197" s="80" t="s">
        <v>148</v>
      </c>
    </row>
    <row r="198" spans="1:11">
      <c r="A198" s="18" t="s">
        <v>267</v>
      </c>
      <c r="B198" s="22">
        <v>6000</v>
      </c>
      <c r="C198" s="27" t="s">
        <v>312</v>
      </c>
      <c r="D198" s="20" t="s">
        <v>379</v>
      </c>
      <c r="E198" s="24"/>
      <c r="F198" s="24"/>
      <c r="G198" s="24"/>
      <c r="H198" s="22"/>
      <c r="I198" s="30"/>
      <c r="J198" s="22">
        <v>6000</v>
      </c>
      <c r="K198" s="80" t="s">
        <v>148</v>
      </c>
    </row>
    <row r="199" spans="1:11">
      <c r="A199" s="18" t="s">
        <v>268</v>
      </c>
      <c r="B199" s="22">
        <v>8300</v>
      </c>
      <c r="C199" s="27" t="s">
        <v>111</v>
      </c>
      <c r="D199" s="20" t="s">
        <v>371</v>
      </c>
      <c r="E199" s="22">
        <f>B199</f>
        <v>8300</v>
      </c>
      <c r="F199" s="23"/>
      <c r="G199" s="23"/>
      <c r="H199" s="22"/>
      <c r="I199" s="30"/>
      <c r="J199" s="28"/>
      <c r="K199" s="80" t="s">
        <v>148</v>
      </c>
    </row>
    <row r="200" spans="1:11">
      <c r="A200" s="18" t="s">
        <v>269</v>
      </c>
      <c r="B200" s="24">
        <v>6550</v>
      </c>
      <c r="C200" s="27" t="s">
        <v>139</v>
      </c>
      <c r="D200" s="20" t="s">
        <v>352</v>
      </c>
      <c r="E200" s="24"/>
      <c r="F200" s="22">
        <f>B200</f>
        <v>6550</v>
      </c>
      <c r="G200" s="24"/>
      <c r="H200" s="22"/>
      <c r="I200" s="30"/>
      <c r="J200" s="24"/>
      <c r="K200" s="80" t="s">
        <v>148</v>
      </c>
    </row>
    <row r="201" spans="1:11">
      <c r="A201" s="18" t="s">
        <v>270</v>
      </c>
      <c r="B201" s="24">
        <v>4160</v>
      </c>
      <c r="C201" s="53">
        <v>2013</v>
      </c>
      <c r="D201" s="20"/>
      <c r="E201" s="24"/>
      <c r="F201" s="24"/>
      <c r="G201" s="24"/>
      <c r="H201" s="22"/>
      <c r="I201" s="30"/>
      <c r="J201" s="24">
        <v>4160</v>
      </c>
      <c r="K201" s="80" t="s">
        <v>148</v>
      </c>
    </row>
    <row r="202" spans="1:11">
      <c r="A202" s="18" t="s">
        <v>270</v>
      </c>
      <c r="B202" s="24">
        <v>3120.24</v>
      </c>
      <c r="C202" s="52" t="s">
        <v>313</v>
      </c>
      <c r="D202" s="20" t="s">
        <v>380</v>
      </c>
      <c r="E202" s="24"/>
      <c r="F202" s="24"/>
      <c r="G202" s="24"/>
      <c r="H202" s="22"/>
      <c r="I202" s="30"/>
      <c r="J202" s="24">
        <v>3120.24</v>
      </c>
      <c r="K202" s="80" t="s">
        <v>148</v>
      </c>
    </row>
    <row r="203" spans="1:11">
      <c r="A203" s="18" t="s">
        <v>270</v>
      </c>
      <c r="B203" s="22">
        <v>1560</v>
      </c>
      <c r="C203" s="52">
        <v>42949</v>
      </c>
      <c r="D203" s="20" t="s">
        <v>381</v>
      </c>
      <c r="E203" s="24"/>
      <c r="F203" s="24"/>
      <c r="G203" s="24"/>
      <c r="H203" s="22"/>
      <c r="I203" s="30"/>
      <c r="J203" s="22">
        <v>1560</v>
      </c>
      <c r="K203" s="80" t="s">
        <v>148</v>
      </c>
    </row>
    <row r="204" spans="1:11">
      <c r="A204" s="18" t="s">
        <v>270</v>
      </c>
      <c r="B204" s="22">
        <v>12580</v>
      </c>
      <c r="C204" s="52">
        <v>42769</v>
      </c>
      <c r="D204" s="20" t="s">
        <v>382</v>
      </c>
      <c r="E204" s="24"/>
      <c r="F204" s="24"/>
      <c r="G204" s="24"/>
      <c r="H204" s="22"/>
      <c r="I204" s="30"/>
      <c r="J204" s="22">
        <v>12580</v>
      </c>
      <c r="K204" s="80" t="s">
        <v>148</v>
      </c>
    </row>
    <row r="205" spans="1:11">
      <c r="A205" s="18" t="s">
        <v>270</v>
      </c>
      <c r="B205" s="22">
        <v>3200</v>
      </c>
      <c r="C205" s="52" t="s">
        <v>314</v>
      </c>
      <c r="D205" s="20" t="s">
        <v>383</v>
      </c>
      <c r="E205" s="24"/>
      <c r="F205" s="24"/>
      <c r="G205" s="24"/>
      <c r="H205" s="22"/>
      <c r="I205" s="30"/>
      <c r="J205" s="22">
        <v>3200</v>
      </c>
      <c r="K205" s="80" t="s">
        <v>148</v>
      </c>
    </row>
    <row r="206" spans="1:11">
      <c r="A206" s="18" t="s">
        <v>270</v>
      </c>
      <c r="B206" s="24">
        <v>11800</v>
      </c>
      <c r="C206" s="27" t="s">
        <v>315</v>
      </c>
      <c r="D206" s="20" t="s">
        <v>384</v>
      </c>
      <c r="E206" s="24"/>
      <c r="F206" s="24"/>
      <c r="G206" s="24"/>
      <c r="H206" s="22"/>
      <c r="I206" s="30"/>
      <c r="J206" s="24">
        <v>11800</v>
      </c>
      <c r="K206" s="80" t="s">
        <v>148</v>
      </c>
    </row>
    <row r="207" spans="1:11">
      <c r="A207" s="18" t="s">
        <v>270</v>
      </c>
      <c r="B207" s="24">
        <v>8300</v>
      </c>
      <c r="C207" s="27" t="s">
        <v>111</v>
      </c>
      <c r="D207" s="20" t="s">
        <v>371</v>
      </c>
      <c r="E207" s="22">
        <f>B207</f>
        <v>8300</v>
      </c>
      <c r="F207" s="24"/>
      <c r="G207" s="24"/>
      <c r="H207" s="22"/>
      <c r="I207" s="30"/>
      <c r="J207" s="24"/>
      <c r="K207" s="80" t="s">
        <v>148</v>
      </c>
    </row>
    <row r="208" spans="1:11">
      <c r="A208" s="18" t="s">
        <v>271</v>
      </c>
      <c r="B208" s="24">
        <v>9400</v>
      </c>
      <c r="C208" s="52">
        <v>41725</v>
      </c>
      <c r="D208" s="20" t="s">
        <v>385</v>
      </c>
      <c r="E208" s="24"/>
      <c r="F208" s="24"/>
      <c r="G208" s="24"/>
      <c r="H208" s="22"/>
      <c r="I208" s="100"/>
      <c r="J208" s="33">
        <f>B208</f>
        <v>9400</v>
      </c>
      <c r="K208" s="80" t="s">
        <v>148</v>
      </c>
    </row>
    <row r="209" spans="1:11">
      <c r="A209" s="18" t="s">
        <v>40</v>
      </c>
      <c r="B209" s="136">
        <v>11500</v>
      </c>
      <c r="C209" s="27" t="s">
        <v>306</v>
      </c>
      <c r="D209" s="20" t="s">
        <v>375</v>
      </c>
      <c r="E209" s="24"/>
      <c r="F209" s="22">
        <f>B209</f>
        <v>11500</v>
      </c>
      <c r="G209" s="24"/>
      <c r="H209" s="22"/>
      <c r="I209" s="30"/>
      <c r="J209" s="28"/>
      <c r="K209" s="80"/>
    </row>
    <row r="210" spans="1:11">
      <c r="A210" s="18" t="s">
        <v>272</v>
      </c>
      <c r="B210" s="22">
        <v>226.72</v>
      </c>
      <c r="C210" s="52">
        <v>42230</v>
      </c>
      <c r="D210" s="20" t="s">
        <v>386</v>
      </c>
      <c r="E210" s="24"/>
      <c r="F210" s="24"/>
      <c r="G210" s="24"/>
      <c r="H210" s="22"/>
      <c r="I210" s="30"/>
      <c r="J210" s="33">
        <f>B210</f>
        <v>226.72</v>
      </c>
      <c r="K210" s="80" t="s">
        <v>148</v>
      </c>
    </row>
    <row r="211" spans="1:11">
      <c r="A211" s="18" t="s">
        <v>272</v>
      </c>
      <c r="B211" s="22">
        <v>8300</v>
      </c>
      <c r="C211" s="27" t="s">
        <v>316</v>
      </c>
      <c r="D211" s="20" t="s">
        <v>387</v>
      </c>
      <c r="E211" s="22">
        <f>B211</f>
        <v>8300</v>
      </c>
      <c r="F211" s="24"/>
      <c r="G211" s="24"/>
      <c r="H211" s="22"/>
      <c r="I211" s="30"/>
      <c r="J211" s="22"/>
      <c r="K211" s="80" t="s">
        <v>148</v>
      </c>
    </row>
    <row r="212" spans="1:11">
      <c r="A212" s="18" t="s">
        <v>273</v>
      </c>
      <c r="B212" s="22">
        <v>19093.759999999998</v>
      </c>
      <c r="C212" s="27" t="s">
        <v>130</v>
      </c>
      <c r="D212" s="20" t="s">
        <v>362</v>
      </c>
      <c r="E212" s="24"/>
      <c r="F212" s="22">
        <f>B212</f>
        <v>19093.759999999998</v>
      </c>
      <c r="G212" s="24"/>
      <c r="H212" s="22"/>
      <c r="I212" s="30"/>
      <c r="J212" s="28"/>
      <c r="K212" s="80"/>
    </row>
    <row r="213" spans="1:11">
      <c r="A213" s="18" t="s">
        <v>41</v>
      </c>
      <c r="B213" s="22">
        <v>10080</v>
      </c>
      <c r="C213" s="27" t="s">
        <v>317</v>
      </c>
      <c r="D213" s="20" t="s">
        <v>388</v>
      </c>
      <c r="E213" s="24"/>
      <c r="F213" s="24"/>
      <c r="G213" s="24"/>
      <c r="H213" s="22"/>
      <c r="I213" s="30"/>
      <c r="J213" s="22">
        <v>10080</v>
      </c>
      <c r="K213" s="80"/>
    </row>
    <row r="214" spans="1:11">
      <c r="A214" s="18" t="s">
        <v>41</v>
      </c>
      <c r="B214" s="136">
        <v>18380.22</v>
      </c>
      <c r="C214" s="27" t="s">
        <v>318</v>
      </c>
      <c r="D214" s="20" t="s">
        <v>389</v>
      </c>
      <c r="E214" s="24"/>
      <c r="F214" s="24"/>
      <c r="G214" s="24"/>
      <c r="H214" s="22"/>
      <c r="I214" s="30"/>
      <c r="J214" s="136">
        <v>18380.22</v>
      </c>
      <c r="K214" s="80" t="s">
        <v>148</v>
      </c>
    </row>
    <row r="215" spans="1:11">
      <c r="A215" s="18" t="s">
        <v>274</v>
      </c>
      <c r="B215" s="136">
        <v>19093.759999999998</v>
      </c>
      <c r="C215" s="27" t="s">
        <v>130</v>
      </c>
      <c r="D215" s="20" t="s">
        <v>362</v>
      </c>
      <c r="E215" s="24"/>
      <c r="F215" s="22">
        <f>B215</f>
        <v>19093.759999999998</v>
      </c>
      <c r="G215" s="24"/>
      <c r="H215" s="22"/>
      <c r="I215" s="30"/>
      <c r="J215" s="136"/>
      <c r="K215" s="80" t="s">
        <v>148</v>
      </c>
    </row>
    <row r="216" spans="1:11">
      <c r="A216" s="18" t="s">
        <v>275</v>
      </c>
      <c r="B216" s="136">
        <v>9400</v>
      </c>
      <c r="C216" s="27" t="s">
        <v>319</v>
      </c>
      <c r="D216" s="20" t="s">
        <v>390</v>
      </c>
      <c r="E216" s="24"/>
      <c r="F216" s="22">
        <f>B216</f>
        <v>9400</v>
      </c>
      <c r="G216" s="24"/>
      <c r="H216" s="22"/>
      <c r="I216" s="30"/>
      <c r="J216" s="136"/>
      <c r="K216" s="80" t="s">
        <v>148</v>
      </c>
    </row>
    <row r="217" spans="1:11">
      <c r="A217" s="18" t="s">
        <v>276</v>
      </c>
      <c r="B217" s="136">
        <v>12140</v>
      </c>
      <c r="C217" s="27" t="s">
        <v>309</v>
      </c>
      <c r="D217" s="20" t="s">
        <v>376</v>
      </c>
      <c r="E217" s="24"/>
      <c r="F217" s="24"/>
      <c r="G217" s="24"/>
      <c r="H217" s="22"/>
      <c r="I217" s="30"/>
      <c r="J217" s="136">
        <v>12140</v>
      </c>
      <c r="K217" s="80" t="s">
        <v>148</v>
      </c>
    </row>
    <row r="218" spans="1:11">
      <c r="A218" s="18" t="s">
        <v>277</v>
      </c>
      <c r="B218" s="136">
        <v>600</v>
      </c>
      <c r="C218" s="52">
        <v>42478</v>
      </c>
      <c r="D218" s="20" t="s">
        <v>360</v>
      </c>
      <c r="E218" s="24"/>
      <c r="F218" s="24"/>
      <c r="G218" s="24"/>
      <c r="H218" s="22"/>
      <c r="I218" s="30"/>
      <c r="J218" s="136">
        <v>600</v>
      </c>
      <c r="K218" s="80" t="s">
        <v>148</v>
      </c>
    </row>
    <row r="219" spans="1:11">
      <c r="A219" s="18" t="s">
        <v>278</v>
      </c>
      <c r="B219" s="136">
        <v>19093.759999999998</v>
      </c>
      <c r="C219" s="27" t="s">
        <v>130</v>
      </c>
      <c r="D219" s="20" t="s">
        <v>362</v>
      </c>
      <c r="E219" s="24"/>
      <c r="F219" s="22">
        <f>B219</f>
        <v>19093.759999999998</v>
      </c>
      <c r="G219" s="24"/>
      <c r="H219" s="22"/>
      <c r="I219" s="30"/>
      <c r="J219" s="136"/>
      <c r="K219" s="80" t="s">
        <v>148</v>
      </c>
    </row>
    <row r="220" spans="1:11">
      <c r="A220" s="18" t="s">
        <v>44</v>
      </c>
      <c r="B220" s="136">
        <v>880</v>
      </c>
      <c r="C220" s="27" t="s">
        <v>320</v>
      </c>
      <c r="D220" s="20" t="s">
        <v>391</v>
      </c>
      <c r="E220" s="24"/>
      <c r="F220" s="24"/>
      <c r="G220" s="24"/>
      <c r="H220" s="22"/>
      <c r="I220" s="30"/>
      <c r="J220" s="136">
        <v>880</v>
      </c>
      <c r="K220" s="80" t="s">
        <v>148</v>
      </c>
    </row>
    <row r="221" spans="1:11">
      <c r="A221" s="18" t="s">
        <v>44</v>
      </c>
      <c r="B221" s="136">
        <v>10080</v>
      </c>
      <c r="C221" s="52" t="s">
        <v>302</v>
      </c>
      <c r="D221" s="20" t="s">
        <v>392</v>
      </c>
      <c r="E221" s="24"/>
      <c r="F221" s="24"/>
      <c r="G221" s="24"/>
      <c r="H221" s="22"/>
      <c r="I221" s="30"/>
      <c r="J221" s="136">
        <v>10080</v>
      </c>
      <c r="K221" s="80" t="s">
        <v>148</v>
      </c>
    </row>
    <row r="222" spans="1:11">
      <c r="A222" s="18" t="s">
        <v>44</v>
      </c>
      <c r="B222" s="24">
        <v>4942.95</v>
      </c>
      <c r="C222" s="27">
        <v>42439</v>
      </c>
      <c r="D222" s="20" t="s">
        <v>392</v>
      </c>
      <c r="E222" s="24"/>
      <c r="F222" s="24"/>
      <c r="G222" s="24"/>
      <c r="H222" s="22"/>
      <c r="I222" s="30"/>
      <c r="J222" s="24">
        <v>4942.95</v>
      </c>
      <c r="K222" s="80" t="s">
        <v>148</v>
      </c>
    </row>
    <row r="223" spans="1:11">
      <c r="A223" s="18" t="s">
        <v>44</v>
      </c>
      <c r="B223" s="24">
        <v>12385.52</v>
      </c>
      <c r="C223" s="27" t="s">
        <v>321</v>
      </c>
      <c r="D223" s="20" t="s">
        <v>393</v>
      </c>
      <c r="E223" s="24"/>
      <c r="F223" s="24"/>
      <c r="G223" s="24"/>
      <c r="H223" s="22"/>
      <c r="I223" s="30"/>
      <c r="J223" s="24">
        <v>12385.52</v>
      </c>
      <c r="K223" s="80" t="s">
        <v>148</v>
      </c>
    </row>
    <row r="224" spans="1:11">
      <c r="A224" s="18" t="s">
        <v>44</v>
      </c>
      <c r="B224" s="24">
        <v>15000</v>
      </c>
      <c r="C224" s="27">
        <v>42979</v>
      </c>
      <c r="D224" s="20" t="s">
        <v>394</v>
      </c>
      <c r="E224" s="24"/>
      <c r="F224" s="24"/>
      <c r="G224" s="24"/>
      <c r="H224" s="22"/>
      <c r="I224" s="30"/>
      <c r="J224" s="24">
        <v>15000</v>
      </c>
      <c r="K224" s="80" t="s">
        <v>148</v>
      </c>
    </row>
    <row r="225" spans="1:11">
      <c r="A225" s="18" t="s">
        <v>44</v>
      </c>
      <c r="B225" s="24">
        <v>1560</v>
      </c>
      <c r="C225" s="27" t="s">
        <v>322</v>
      </c>
      <c r="D225" s="20" t="s">
        <v>381</v>
      </c>
      <c r="E225" s="24"/>
      <c r="F225" s="24"/>
      <c r="G225" s="24"/>
      <c r="H225" s="22"/>
      <c r="I225" s="30"/>
      <c r="J225" s="24">
        <v>1560</v>
      </c>
      <c r="K225" s="80" t="s">
        <v>148</v>
      </c>
    </row>
    <row r="226" spans="1:11">
      <c r="A226" s="18" t="s">
        <v>44</v>
      </c>
      <c r="B226" s="24">
        <v>14280</v>
      </c>
      <c r="C226" s="27" t="s">
        <v>323</v>
      </c>
      <c r="D226" s="20" t="s">
        <v>367</v>
      </c>
      <c r="E226" s="24"/>
      <c r="F226" s="24"/>
      <c r="G226" s="24"/>
      <c r="H226" s="22"/>
      <c r="I226" s="30"/>
      <c r="J226" s="24">
        <v>14280</v>
      </c>
      <c r="K226" s="80" t="s">
        <v>148</v>
      </c>
    </row>
    <row r="227" spans="1:11">
      <c r="A227" s="18" t="s">
        <v>44</v>
      </c>
      <c r="B227" s="24">
        <v>1600</v>
      </c>
      <c r="C227" s="52" t="s">
        <v>324</v>
      </c>
      <c r="D227" s="20" t="s">
        <v>395</v>
      </c>
      <c r="E227" s="24"/>
      <c r="F227" s="24"/>
      <c r="G227" s="24"/>
      <c r="H227" s="22"/>
      <c r="I227" s="30"/>
      <c r="J227" s="24">
        <v>1600</v>
      </c>
      <c r="K227" s="80" t="s">
        <v>148</v>
      </c>
    </row>
    <row r="228" spans="1:11">
      <c r="A228" s="18" t="s">
        <v>44</v>
      </c>
      <c r="B228" s="24">
        <v>7211</v>
      </c>
      <c r="C228" s="27" t="s">
        <v>325</v>
      </c>
      <c r="D228" s="20" t="s">
        <v>396</v>
      </c>
      <c r="E228" s="24"/>
      <c r="F228" s="24"/>
      <c r="G228" s="24"/>
      <c r="H228" s="22"/>
      <c r="I228" s="30"/>
      <c r="J228" s="24">
        <v>7211</v>
      </c>
      <c r="K228" s="80" t="s">
        <v>148</v>
      </c>
    </row>
    <row r="229" spans="1:11">
      <c r="A229" s="18" t="s">
        <v>44</v>
      </c>
      <c r="B229" s="24">
        <v>5680</v>
      </c>
      <c r="C229" s="27" t="s">
        <v>326</v>
      </c>
      <c r="D229" s="20" t="s">
        <v>397</v>
      </c>
      <c r="E229" s="24"/>
      <c r="F229" s="24"/>
      <c r="G229" s="24"/>
      <c r="H229" s="22"/>
      <c r="I229" s="30"/>
      <c r="J229" s="24">
        <v>5680</v>
      </c>
      <c r="K229" s="80" t="s">
        <v>148</v>
      </c>
    </row>
    <row r="230" spans="1:11">
      <c r="A230" s="18" t="s">
        <v>44</v>
      </c>
      <c r="B230" s="24">
        <v>12480</v>
      </c>
      <c r="C230" s="27" t="s">
        <v>327</v>
      </c>
      <c r="D230" s="20" t="s">
        <v>398</v>
      </c>
      <c r="E230" s="24"/>
      <c r="F230" s="24"/>
      <c r="G230" s="24"/>
      <c r="H230" s="22"/>
      <c r="I230" s="30"/>
      <c r="J230" s="24">
        <v>12480</v>
      </c>
      <c r="K230" s="80" t="s">
        <v>148</v>
      </c>
    </row>
    <row r="231" spans="1:11">
      <c r="A231" s="18" t="s">
        <v>279</v>
      </c>
      <c r="B231" s="22">
        <v>920</v>
      </c>
      <c r="C231" s="52">
        <v>42095</v>
      </c>
      <c r="D231" s="20" t="s">
        <v>399</v>
      </c>
      <c r="E231" s="24"/>
      <c r="F231" s="24"/>
      <c r="G231" s="24"/>
      <c r="H231" s="22"/>
      <c r="I231" s="30"/>
      <c r="J231" s="22">
        <v>920</v>
      </c>
      <c r="K231" s="80" t="s">
        <v>148</v>
      </c>
    </row>
    <row r="232" spans="1:11">
      <c r="A232" s="18" t="s">
        <v>279</v>
      </c>
      <c r="B232" s="22">
        <v>8300</v>
      </c>
      <c r="C232" s="27" t="s">
        <v>111</v>
      </c>
      <c r="D232" s="20" t="s">
        <v>371</v>
      </c>
      <c r="E232" s="22">
        <f>B232</f>
        <v>8300</v>
      </c>
      <c r="F232" s="24"/>
      <c r="G232" s="24"/>
      <c r="H232" s="22"/>
      <c r="I232" s="30"/>
      <c r="J232" s="22"/>
      <c r="K232" s="80" t="s">
        <v>148</v>
      </c>
    </row>
    <row r="233" spans="1:11">
      <c r="A233" s="18" t="s">
        <v>280</v>
      </c>
      <c r="B233" s="22">
        <v>3750.31</v>
      </c>
      <c r="C233" s="27" t="s">
        <v>311</v>
      </c>
      <c r="D233" s="20" t="s">
        <v>378</v>
      </c>
      <c r="E233" s="24"/>
      <c r="F233" s="24"/>
      <c r="G233" s="24"/>
      <c r="H233" s="22"/>
      <c r="I233" s="30"/>
      <c r="J233" s="22">
        <v>3750.31</v>
      </c>
      <c r="K233" s="80" t="s">
        <v>148</v>
      </c>
    </row>
    <row r="234" spans="1:11">
      <c r="A234" s="18" t="s">
        <v>281</v>
      </c>
      <c r="B234" s="22">
        <v>6480</v>
      </c>
      <c r="C234" s="27">
        <v>42562</v>
      </c>
      <c r="D234" s="20" t="s">
        <v>400</v>
      </c>
      <c r="E234" s="24"/>
      <c r="F234" s="24"/>
      <c r="G234" s="24"/>
      <c r="H234" s="22"/>
      <c r="I234" s="30"/>
      <c r="J234" s="22">
        <v>6480</v>
      </c>
      <c r="K234" s="80" t="s">
        <v>148</v>
      </c>
    </row>
    <row r="235" spans="1:11">
      <c r="A235" s="18" t="s">
        <v>282</v>
      </c>
      <c r="B235" s="22">
        <v>7300</v>
      </c>
      <c r="C235" s="53"/>
      <c r="D235" s="20"/>
      <c r="E235" s="24"/>
      <c r="F235" s="24"/>
      <c r="G235" s="24"/>
      <c r="H235" s="22"/>
      <c r="I235" s="30"/>
      <c r="J235" s="22">
        <v>7300</v>
      </c>
      <c r="K235" s="80" t="s">
        <v>431</v>
      </c>
    </row>
    <row r="236" spans="1:11">
      <c r="A236" s="18" t="s">
        <v>167</v>
      </c>
      <c r="B236" s="22">
        <v>3200</v>
      </c>
      <c r="C236" s="53" t="s">
        <v>314</v>
      </c>
      <c r="D236" s="20" t="s">
        <v>383</v>
      </c>
      <c r="E236" s="24"/>
      <c r="F236" s="24"/>
      <c r="G236" s="24"/>
      <c r="H236" s="22"/>
      <c r="I236" s="30"/>
      <c r="J236" s="22">
        <v>3200</v>
      </c>
      <c r="K236" s="80" t="s">
        <v>148</v>
      </c>
    </row>
    <row r="237" spans="1:11">
      <c r="A237" s="18" t="s">
        <v>167</v>
      </c>
      <c r="B237" s="22">
        <v>19240</v>
      </c>
      <c r="C237" s="134" t="s">
        <v>328</v>
      </c>
      <c r="D237" s="20" t="s">
        <v>401</v>
      </c>
      <c r="E237" s="24"/>
      <c r="F237" s="24"/>
      <c r="G237" s="24"/>
      <c r="H237" s="22"/>
      <c r="I237" s="30"/>
      <c r="J237" s="22">
        <v>19240</v>
      </c>
      <c r="K237" s="80" t="s">
        <v>148</v>
      </c>
    </row>
    <row r="238" spans="1:11">
      <c r="A238" s="18" t="s">
        <v>167</v>
      </c>
      <c r="B238" s="24">
        <v>9400</v>
      </c>
      <c r="C238" s="134" t="s">
        <v>319</v>
      </c>
      <c r="D238" s="20" t="s">
        <v>390</v>
      </c>
      <c r="E238" s="24"/>
      <c r="F238" s="22">
        <f t="shared" ref="F238:F239" si="9">B238</f>
        <v>9400</v>
      </c>
      <c r="G238" s="24"/>
      <c r="H238" s="22"/>
      <c r="I238" s="30"/>
      <c r="J238" s="24"/>
      <c r="K238" s="80" t="s">
        <v>148</v>
      </c>
    </row>
    <row r="239" spans="1:11">
      <c r="A239" s="18" t="s">
        <v>283</v>
      </c>
      <c r="B239" s="24">
        <v>69400</v>
      </c>
      <c r="C239" s="134" t="s">
        <v>319</v>
      </c>
      <c r="D239" s="20" t="s">
        <v>390</v>
      </c>
      <c r="E239" s="24"/>
      <c r="F239" s="22">
        <f t="shared" si="9"/>
        <v>69400</v>
      </c>
      <c r="G239" s="24"/>
      <c r="H239" s="22"/>
      <c r="I239" s="30"/>
      <c r="J239" s="24"/>
      <c r="K239" s="80" t="s">
        <v>148</v>
      </c>
    </row>
    <row r="240" spans="1:11">
      <c r="A240" s="18" t="s">
        <v>46</v>
      </c>
      <c r="B240" s="24">
        <v>20000</v>
      </c>
      <c r="C240" s="26" t="s">
        <v>304</v>
      </c>
      <c r="D240" s="20" t="s">
        <v>402</v>
      </c>
      <c r="E240" s="24"/>
      <c r="F240" s="24"/>
      <c r="G240" s="24"/>
      <c r="H240" s="22"/>
      <c r="I240" s="30"/>
      <c r="J240" s="24">
        <v>20000</v>
      </c>
      <c r="K240" s="80"/>
    </row>
    <row r="241" spans="1:11">
      <c r="A241" s="18" t="s">
        <v>46</v>
      </c>
      <c r="B241" s="24">
        <v>19000</v>
      </c>
      <c r="C241" s="26" t="s">
        <v>304</v>
      </c>
      <c r="D241" s="20" t="s">
        <v>403</v>
      </c>
      <c r="E241" s="24"/>
      <c r="F241" s="24"/>
      <c r="G241" s="24"/>
      <c r="H241" s="22"/>
      <c r="I241" s="30"/>
      <c r="J241" s="24">
        <v>19000</v>
      </c>
      <c r="K241" s="80"/>
    </row>
    <row r="242" spans="1:11">
      <c r="A242" s="18" t="s">
        <v>46</v>
      </c>
      <c r="B242" s="24">
        <v>20480</v>
      </c>
      <c r="C242" s="26" t="s">
        <v>329</v>
      </c>
      <c r="D242" s="20" t="s">
        <v>404</v>
      </c>
      <c r="E242" s="24"/>
      <c r="F242" s="24"/>
      <c r="G242" s="24"/>
      <c r="H242" s="22"/>
      <c r="I242" s="30"/>
      <c r="J242" s="24">
        <v>20480</v>
      </c>
      <c r="K242" s="80"/>
    </row>
    <row r="243" spans="1:11">
      <c r="A243" s="18" t="s">
        <v>46</v>
      </c>
      <c r="B243" s="24">
        <v>16420</v>
      </c>
      <c r="C243" s="26" t="s">
        <v>330</v>
      </c>
      <c r="D243" s="20" t="s">
        <v>405</v>
      </c>
      <c r="E243" s="24"/>
      <c r="F243" s="24"/>
      <c r="G243" s="24"/>
      <c r="H243" s="22"/>
      <c r="I243" s="30"/>
      <c r="J243" s="24">
        <v>16420</v>
      </c>
      <c r="K243" s="80"/>
    </row>
    <row r="244" spans="1:11">
      <c r="A244" s="18" t="s">
        <v>46</v>
      </c>
      <c r="B244" s="24">
        <v>20000</v>
      </c>
      <c r="C244" s="26" t="s">
        <v>331</v>
      </c>
      <c r="D244" s="20" t="s">
        <v>406</v>
      </c>
      <c r="E244" s="24"/>
      <c r="F244" s="24"/>
      <c r="G244" s="24"/>
      <c r="H244" s="22"/>
      <c r="I244" s="30"/>
      <c r="J244" s="24">
        <v>20000</v>
      </c>
      <c r="K244" s="80"/>
    </row>
    <row r="245" spans="1:11">
      <c r="A245" s="18" t="s">
        <v>46</v>
      </c>
      <c r="B245" s="24">
        <v>45580</v>
      </c>
      <c r="C245" s="26" t="s">
        <v>332</v>
      </c>
      <c r="D245" s="20" t="s">
        <v>407</v>
      </c>
      <c r="E245" s="24"/>
      <c r="F245" s="24"/>
      <c r="G245" s="24"/>
      <c r="H245" s="22"/>
      <c r="I245" s="30"/>
      <c r="J245" s="24">
        <v>45580</v>
      </c>
      <c r="K245" s="80"/>
    </row>
    <row r="246" spans="1:11">
      <c r="A246" s="18" t="s">
        <v>46</v>
      </c>
      <c r="B246" s="24">
        <v>19763</v>
      </c>
      <c r="C246" s="26" t="s">
        <v>333</v>
      </c>
      <c r="D246" s="20" t="s">
        <v>408</v>
      </c>
      <c r="E246" s="24"/>
      <c r="F246" s="24"/>
      <c r="G246" s="24"/>
      <c r="H246" s="22"/>
      <c r="I246" s="24"/>
      <c r="J246" s="24">
        <v>19763</v>
      </c>
      <c r="K246" s="80"/>
    </row>
    <row r="247" spans="1:11">
      <c r="A247" s="18" t="s">
        <v>46</v>
      </c>
      <c r="B247" s="24">
        <v>7000</v>
      </c>
      <c r="C247" s="26" t="s">
        <v>334</v>
      </c>
      <c r="D247" s="20" t="s">
        <v>409</v>
      </c>
      <c r="E247" s="24"/>
      <c r="F247" s="24"/>
      <c r="G247" s="24"/>
      <c r="H247" s="22"/>
      <c r="I247" s="24"/>
      <c r="J247" s="24">
        <v>7000</v>
      </c>
      <c r="K247" s="80"/>
    </row>
    <row r="248" spans="1:11">
      <c r="A248" s="18" t="s">
        <v>46</v>
      </c>
      <c r="B248" s="24">
        <v>24200</v>
      </c>
      <c r="C248" s="26" t="s">
        <v>335</v>
      </c>
      <c r="D248" s="20" t="s">
        <v>410</v>
      </c>
      <c r="E248" s="24"/>
      <c r="F248" s="24"/>
      <c r="G248" s="24"/>
      <c r="H248" s="22"/>
      <c r="I248" s="24"/>
      <c r="J248" s="24">
        <v>24200</v>
      </c>
      <c r="K248" s="80"/>
    </row>
    <row r="249" spans="1:11">
      <c r="A249" s="18" t="s">
        <v>46</v>
      </c>
      <c r="B249" s="24">
        <v>20000</v>
      </c>
      <c r="C249" s="26" t="s">
        <v>336</v>
      </c>
      <c r="D249" s="20" t="s">
        <v>411</v>
      </c>
      <c r="E249" s="24"/>
      <c r="F249" s="24"/>
      <c r="G249" s="24"/>
      <c r="H249" s="22"/>
      <c r="I249" s="24"/>
      <c r="J249" s="24">
        <v>20000</v>
      </c>
      <c r="K249" s="80"/>
    </row>
    <row r="250" spans="1:11">
      <c r="A250" s="18" t="s">
        <v>46</v>
      </c>
      <c r="B250" s="24">
        <v>20000</v>
      </c>
      <c r="C250" s="26" t="s">
        <v>336</v>
      </c>
      <c r="D250" s="20" t="s">
        <v>412</v>
      </c>
      <c r="E250" s="24"/>
      <c r="F250" s="24"/>
      <c r="G250" s="24"/>
      <c r="H250" s="22"/>
      <c r="I250" s="24"/>
      <c r="J250" s="24">
        <v>20000</v>
      </c>
      <c r="K250" s="80"/>
    </row>
    <row r="251" spans="1:11">
      <c r="A251" s="18" t="s">
        <v>46</v>
      </c>
      <c r="B251" s="24">
        <v>20596</v>
      </c>
      <c r="C251" s="26" t="s">
        <v>337</v>
      </c>
      <c r="D251" s="20" t="s">
        <v>413</v>
      </c>
      <c r="E251" s="24"/>
      <c r="F251" s="24"/>
      <c r="G251" s="24"/>
      <c r="H251" s="22"/>
      <c r="I251" s="24"/>
      <c r="J251" s="24">
        <v>20596</v>
      </c>
      <c r="K251" s="80"/>
    </row>
    <row r="252" spans="1:11">
      <c r="A252" s="18" t="s">
        <v>46</v>
      </c>
      <c r="B252" s="24">
        <v>10000</v>
      </c>
      <c r="C252" s="26" t="s">
        <v>338</v>
      </c>
      <c r="D252" s="20" t="s">
        <v>414</v>
      </c>
      <c r="E252" s="24"/>
      <c r="F252" s="24"/>
      <c r="G252" s="24"/>
      <c r="H252" s="22"/>
      <c r="I252" s="30"/>
      <c r="J252" s="24">
        <v>10000</v>
      </c>
      <c r="K252" s="80"/>
    </row>
    <row r="253" spans="1:11">
      <c r="A253" s="18" t="s">
        <v>46</v>
      </c>
      <c r="B253" s="24">
        <v>20000</v>
      </c>
      <c r="C253" s="26" t="s">
        <v>339</v>
      </c>
      <c r="D253" s="20" t="s">
        <v>415</v>
      </c>
      <c r="E253" s="24"/>
      <c r="F253" s="24"/>
      <c r="G253" s="24"/>
      <c r="H253" s="22"/>
      <c r="I253" s="30"/>
      <c r="J253" s="24">
        <v>20000</v>
      </c>
      <c r="K253" s="80"/>
    </row>
    <row r="254" spans="1:11">
      <c r="A254" s="18" t="s">
        <v>46</v>
      </c>
      <c r="B254" s="22">
        <v>100000</v>
      </c>
      <c r="C254" s="26" t="s">
        <v>340</v>
      </c>
      <c r="D254" s="20" t="s">
        <v>416</v>
      </c>
      <c r="E254" s="24"/>
      <c r="F254" s="24"/>
      <c r="G254" s="24"/>
      <c r="H254" s="22"/>
      <c r="I254" s="100">
        <f>B254</f>
        <v>100000</v>
      </c>
      <c r="J254" s="22"/>
      <c r="K254" s="80"/>
    </row>
    <row r="255" spans="1:11">
      <c r="A255" s="18" t="s">
        <v>46</v>
      </c>
      <c r="B255" s="22">
        <v>49400</v>
      </c>
      <c r="C255" s="26" t="s">
        <v>341</v>
      </c>
      <c r="D255" s="20" t="s">
        <v>417</v>
      </c>
      <c r="E255" s="24"/>
      <c r="F255" s="24"/>
      <c r="G255" s="24"/>
      <c r="H255" s="22">
        <f>B255</f>
        <v>49400</v>
      </c>
      <c r="I255" s="30"/>
      <c r="J255" s="22"/>
      <c r="K255" s="80"/>
    </row>
    <row r="256" spans="1:11">
      <c r="A256" s="18" t="s">
        <v>47</v>
      </c>
      <c r="B256" s="22">
        <v>18350</v>
      </c>
      <c r="C256" s="53"/>
      <c r="D256" s="20"/>
      <c r="E256" s="24"/>
      <c r="F256" s="24"/>
      <c r="G256" s="24"/>
      <c r="H256" s="22"/>
      <c r="I256" s="30"/>
      <c r="J256" s="22">
        <v>18350</v>
      </c>
      <c r="K256" s="80" t="s">
        <v>148</v>
      </c>
    </row>
    <row r="257" spans="1:11">
      <c r="A257" s="18" t="s">
        <v>47</v>
      </c>
      <c r="B257" s="22">
        <v>3120.24</v>
      </c>
      <c r="C257" s="53" t="s">
        <v>342</v>
      </c>
      <c r="D257" s="20" t="s">
        <v>380</v>
      </c>
      <c r="E257" s="24"/>
      <c r="F257" s="24"/>
      <c r="G257" s="24"/>
      <c r="H257" s="22"/>
      <c r="I257" s="30"/>
      <c r="J257" s="22">
        <v>3120.24</v>
      </c>
      <c r="K257" s="80" t="s">
        <v>148</v>
      </c>
    </row>
    <row r="258" spans="1:11">
      <c r="A258" s="18" t="s">
        <v>284</v>
      </c>
      <c r="B258" s="22">
        <v>8480</v>
      </c>
      <c r="C258" s="134" t="s">
        <v>329</v>
      </c>
      <c r="D258" s="20" t="s">
        <v>404</v>
      </c>
      <c r="E258" s="24"/>
      <c r="F258" s="24"/>
      <c r="G258" s="24"/>
      <c r="H258" s="22"/>
      <c r="I258" s="30"/>
      <c r="J258" s="22">
        <v>8480</v>
      </c>
      <c r="K258" s="80" t="s">
        <v>148</v>
      </c>
    </row>
    <row r="259" spans="1:11">
      <c r="A259" s="18" t="s">
        <v>285</v>
      </c>
      <c r="B259" s="22">
        <v>858.92</v>
      </c>
      <c r="C259" s="52">
        <v>41926</v>
      </c>
      <c r="D259" s="20" t="s">
        <v>418</v>
      </c>
      <c r="E259" s="24"/>
      <c r="F259" s="24"/>
      <c r="G259" s="24"/>
      <c r="H259" s="22"/>
      <c r="I259" s="30"/>
      <c r="J259" s="22">
        <v>858.92</v>
      </c>
      <c r="K259" s="80" t="s">
        <v>431</v>
      </c>
    </row>
    <row r="260" spans="1:11">
      <c r="A260" s="18" t="s">
        <v>48</v>
      </c>
      <c r="B260" s="22">
        <v>2307.44</v>
      </c>
      <c r="C260" s="53">
        <v>2013</v>
      </c>
      <c r="D260" s="20"/>
      <c r="E260" s="24"/>
      <c r="F260" s="24"/>
      <c r="G260" s="24"/>
      <c r="H260" s="22"/>
      <c r="I260" s="30"/>
      <c r="J260" s="22">
        <v>2307.44</v>
      </c>
      <c r="K260" s="80" t="s">
        <v>151</v>
      </c>
    </row>
    <row r="261" spans="1:11">
      <c r="A261" s="18" t="s">
        <v>48</v>
      </c>
      <c r="B261" s="22">
        <v>-1350</v>
      </c>
      <c r="C261" s="52">
        <v>41881</v>
      </c>
      <c r="D261" s="20" t="s">
        <v>419</v>
      </c>
      <c r="E261" s="24"/>
      <c r="F261" s="24"/>
      <c r="G261" s="24"/>
      <c r="H261" s="22"/>
      <c r="I261" s="30"/>
      <c r="J261" s="22">
        <v>-1350</v>
      </c>
      <c r="K261" s="80" t="s">
        <v>151</v>
      </c>
    </row>
    <row r="262" spans="1:11">
      <c r="A262" s="18" t="s">
        <v>48</v>
      </c>
      <c r="B262" s="22">
        <v>15300</v>
      </c>
      <c r="C262" s="52">
        <v>42199</v>
      </c>
      <c r="D262" s="20" t="s">
        <v>420</v>
      </c>
      <c r="E262" s="24"/>
      <c r="F262" s="24"/>
      <c r="G262" s="24"/>
      <c r="H262" s="22"/>
      <c r="I262" s="30"/>
      <c r="J262" s="22">
        <v>15300</v>
      </c>
      <c r="K262" s="80" t="s">
        <v>151</v>
      </c>
    </row>
    <row r="263" spans="1:11">
      <c r="A263" s="18" t="s">
        <v>48</v>
      </c>
      <c r="B263" s="22">
        <v>20000</v>
      </c>
      <c r="C263" s="52">
        <v>42219</v>
      </c>
      <c r="D263" s="20" t="s">
        <v>421</v>
      </c>
      <c r="E263" s="24"/>
      <c r="F263" s="24"/>
      <c r="G263" s="24"/>
      <c r="H263" s="22"/>
      <c r="I263" s="30"/>
      <c r="J263" s="22">
        <v>20000</v>
      </c>
      <c r="K263" s="80" t="s">
        <v>151</v>
      </c>
    </row>
    <row r="264" spans="1:11">
      <c r="A264" s="18" t="s">
        <v>48</v>
      </c>
      <c r="B264" s="22">
        <v>30000</v>
      </c>
      <c r="C264" s="52">
        <v>42304</v>
      </c>
      <c r="D264" s="20" t="s">
        <v>422</v>
      </c>
      <c r="E264" s="24"/>
      <c r="F264" s="24"/>
      <c r="G264" s="24"/>
      <c r="H264" s="22"/>
      <c r="I264" s="30"/>
      <c r="J264" s="22">
        <v>30000</v>
      </c>
      <c r="K264" s="80" t="s">
        <v>151</v>
      </c>
    </row>
    <row r="265" spans="1:11">
      <c r="A265" s="18" t="s">
        <v>48</v>
      </c>
      <c r="B265" s="22">
        <v>20000</v>
      </c>
      <c r="C265" s="52">
        <v>42310</v>
      </c>
      <c r="D265" s="20" t="s">
        <v>423</v>
      </c>
      <c r="E265" s="24"/>
      <c r="F265" s="24"/>
      <c r="G265" s="24"/>
      <c r="H265" s="22"/>
      <c r="I265" s="30"/>
      <c r="J265" s="22">
        <v>20000</v>
      </c>
      <c r="K265" s="80" t="s">
        <v>151</v>
      </c>
    </row>
    <row r="266" spans="1:11">
      <c r="A266" s="18" t="s">
        <v>48</v>
      </c>
      <c r="B266" s="22">
        <v>22000</v>
      </c>
      <c r="C266" s="52">
        <v>42340</v>
      </c>
      <c r="D266" s="20" t="s">
        <v>424</v>
      </c>
      <c r="E266" s="24"/>
      <c r="F266" s="24"/>
      <c r="G266" s="24"/>
      <c r="H266" s="22"/>
      <c r="I266" s="30"/>
      <c r="J266" s="22">
        <v>22000</v>
      </c>
      <c r="K266" s="80" t="s">
        <v>151</v>
      </c>
    </row>
    <row r="267" spans="1:11">
      <c r="A267" s="18" t="s">
        <v>48</v>
      </c>
      <c r="B267" s="22">
        <v>10000</v>
      </c>
      <c r="C267" s="52">
        <v>42465</v>
      </c>
      <c r="D267" s="20" t="s">
        <v>425</v>
      </c>
      <c r="E267" s="24"/>
      <c r="F267" s="24"/>
      <c r="G267" s="24"/>
      <c r="H267" s="22"/>
      <c r="I267" s="30"/>
      <c r="J267" s="22">
        <v>10000</v>
      </c>
      <c r="K267" s="80" t="s">
        <v>151</v>
      </c>
    </row>
    <row r="268" spans="1:11">
      <c r="A268" s="18" t="s">
        <v>48</v>
      </c>
      <c r="B268" s="22">
        <v>50000</v>
      </c>
      <c r="C268" s="52">
        <v>42542</v>
      </c>
      <c r="D268" s="20" t="s">
        <v>426</v>
      </c>
      <c r="E268" s="24"/>
      <c r="F268" s="24"/>
      <c r="G268" s="24"/>
      <c r="H268" s="22"/>
      <c r="I268" s="30"/>
      <c r="J268" s="22">
        <v>50000</v>
      </c>
      <c r="K268" s="80" t="s">
        <v>151</v>
      </c>
    </row>
    <row r="269" spans="1:11">
      <c r="A269" s="18" t="s">
        <v>286</v>
      </c>
      <c r="B269" s="22">
        <v>5060</v>
      </c>
      <c r="C269" s="53">
        <v>2013</v>
      </c>
      <c r="D269" s="20"/>
      <c r="E269" s="24"/>
      <c r="F269" s="24"/>
      <c r="G269" s="24"/>
      <c r="H269" s="22"/>
      <c r="I269" s="30"/>
      <c r="J269" s="22">
        <v>5060</v>
      </c>
      <c r="K269" s="80" t="s">
        <v>148</v>
      </c>
    </row>
    <row r="270" spans="1:11">
      <c r="A270" s="18" t="s">
        <v>286</v>
      </c>
      <c r="B270" s="22">
        <v>3040</v>
      </c>
      <c r="C270" s="52">
        <v>42068</v>
      </c>
      <c r="D270" s="20" t="s">
        <v>427</v>
      </c>
      <c r="E270" s="24"/>
      <c r="F270" s="24"/>
      <c r="G270" s="24"/>
      <c r="H270" s="22"/>
      <c r="I270" s="30"/>
      <c r="J270" s="22">
        <v>3040</v>
      </c>
      <c r="K270" s="80" t="s">
        <v>148</v>
      </c>
    </row>
    <row r="271" spans="1:11">
      <c r="A271" s="18" t="s">
        <v>286</v>
      </c>
      <c r="B271" s="22">
        <v>5040</v>
      </c>
      <c r="C271" s="52">
        <v>42086</v>
      </c>
      <c r="D271" s="20" t="s">
        <v>428</v>
      </c>
      <c r="E271" s="24"/>
      <c r="F271" s="24"/>
      <c r="G271" s="24"/>
      <c r="H271" s="22"/>
      <c r="I271" s="100"/>
      <c r="J271" s="22">
        <v>5040</v>
      </c>
      <c r="K271" s="80" t="s">
        <v>148</v>
      </c>
    </row>
    <row r="272" spans="1:11">
      <c r="A272" s="18" t="s">
        <v>286</v>
      </c>
      <c r="B272" s="22">
        <v>614.33000000000004</v>
      </c>
      <c r="C272" s="52">
        <v>42345</v>
      </c>
      <c r="D272" s="20" t="s">
        <v>429</v>
      </c>
      <c r="E272" s="24"/>
      <c r="F272" s="24"/>
      <c r="G272" s="24"/>
      <c r="H272" s="22"/>
      <c r="I272" s="34"/>
      <c r="J272" s="22">
        <v>614.33000000000004</v>
      </c>
      <c r="K272" s="137" t="s">
        <v>432</v>
      </c>
    </row>
    <row r="273" spans="1:11">
      <c r="A273" s="18" t="s">
        <v>286</v>
      </c>
      <c r="B273" s="22">
        <v>9400</v>
      </c>
      <c r="C273" s="27" t="s">
        <v>319</v>
      </c>
      <c r="D273" s="20" t="s">
        <v>390</v>
      </c>
      <c r="E273" s="22"/>
      <c r="F273" s="22">
        <f>B273</f>
        <v>9400</v>
      </c>
      <c r="G273" s="24"/>
      <c r="H273" s="22"/>
      <c r="I273" s="34"/>
      <c r="J273" s="22"/>
      <c r="K273" s="137" t="s">
        <v>187</v>
      </c>
    </row>
    <row r="274" spans="1:11">
      <c r="A274" s="18" t="s">
        <v>287</v>
      </c>
      <c r="B274" s="22">
        <v>89320</v>
      </c>
      <c r="C274" s="18"/>
      <c r="D274" s="20"/>
      <c r="E274" s="22"/>
      <c r="F274" s="22"/>
      <c r="G274" s="24"/>
      <c r="H274" s="22"/>
      <c r="I274" s="34"/>
      <c r="J274" s="22">
        <v>89320</v>
      </c>
      <c r="K274" s="137" t="s">
        <v>432</v>
      </c>
    </row>
    <row r="275" spans="1:11">
      <c r="A275" s="18" t="s">
        <v>288</v>
      </c>
      <c r="B275" s="22">
        <v>5000</v>
      </c>
      <c r="C275" s="18"/>
      <c r="D275" s="20"/>
      <c r="E275" s="22"/>
      <c r="F275" s="22"/>
      <c r="G275" s="24"/>
      <c r="H275" s="22"/>
      <c r="I275" s="34"/>
      <c r="J275" s="22">
        <v>5000</v>
      </c>
      <c r="K275" s="137"/>
    </row>
    <row r="276" spans="1:11" ht="15" thickBot="1">
      <c r="A276" s="82" t="s">
        <v>289</v>
      </c>
      <c r="B276" s="41">
        <v>1836</v>
      </c>
      <c r="C276" s="138" t="s">
        <v>343</v>
      </c>
      <c r="D276" s="84" t="s">
        <v>430</v>
      </c>
      <c r="E276" s="41"/>
      <c r="F276" s="41"/>
      <c r="G276" s="77"/>
      <c r="H276" s="41"/>
      <c r="I276" s="139"/>
      <c r="J276" s="41">
        <v>1836</v>
      </c>
      <c r="K276" s="80" t="s">
        <v>148</v>
      </c>
    </row>
    <row r="277" spans="1:11" ht="15" thickBot="1">
      <c r="A277" s="85"/>
      <c r="B277" s="91">
        <f t="shared" ref="B277" si="10">SUM(B152:B276)</f>
        <v>1687985.97</v>
      </c>
      <c r="C277" s="88"/>
      <c r="D277" s="88"/>
      <c r="E277" s="91">
        <f t="shared" ref="E277:J277" si="11">SUM(E152:E276)</f>
        <v>145460.76</v>
      </c>
      <c r="F277" s="91">
        <f t="shared" si="11"/>
        <v>242575.03999999998</v>
      </c>
      <c r="G277" s="91">
        <f t="shared" si="11"/>
        <v>127229.19</v>
      </c>
      <c r="H277" s="91">
        <f t="shared" si="11"/>
        <v>55018.23</v>
      </c>
      <c r="I277" s="91">
        <f t="shared" si="11"/>
        <v>100000</v>
      </c>
      <c r="J277" s="92">
        <f t="shared" si="11"/>
        <v>1017702.7499999999</v>
      </c>
      <c r="K277" s="80"/>
    </row>
    <row r="279" spans="1:11">
      <c r="A279" s="47" t="s">
        <v>152</v>
      </c>
    </row>
    <row r="281" spans="1:11">
      <c r="A281" s="114" t="s">
        <v>164</v>
      </c>
      <c r="B281" s="71"/>
      <c r="C281" s="72"/>
      <c r="D281" s="71"/>
      <c r="E281" s="71"/>
      <c r="F281" s="71"/>
      <c r="G281" s="71"/>
      <c r="H281" s="71"/>
      <c r="I281" s="71"/>
      <c r="J281" s="71"/>
    </row>
    <row r="282" spans="1:11">
      <c r="A282" s="18" t="s">
        <v>36</v>
      </c>
      <c r="B282" s="23">
        <v>9280</v>
      </c>
      <c r="C282" s="18" t="s">
        <v>303</v>
      </c>
      <c r="D282" s="21" t="s">
        <v>435</v>
      </c>
      <c r="E282" s="23"/>
      <c r="F282" s="39"/>
      <c r="G282" s="23">
        <v>0</v>
      </c>
      <c r="H282" s="22"/>
      <c r="I282" s="30"/>
      <c r="J282" s="140">
        <v>9280</v>
      </c>
      <c r="K282" s="62" t="s">
        <v>148</v>
      </c>
    </row>
    <row r="283" spans="1:11">
      <c r="A283" s="18" t="s">
        <v>433</v>
      </c>
      <c r="B283" s="23">
        <v>3120.24</v>
      </c>
      <c r="C283" s="56" t="s">
        <v>184</v>
      </c>
      <c r="D283" s="18" t="s">
        <v>436</v>
      </c>
      <c r="E283" s="23"/>
      <c r="F283" s="23"/>
      <c r="G283" s="39"/>
      <c r="H283" s="22"/>
      <c r="I283" s="30"/>
      <c r="J283" s="140">
        <v>3120.24</v>
      </c>
      <c r="K283" s="62" t="s">
        <v>148</v>
      </c>
    </row>
    <row r="284" spans="1:11">
      <c r="A284" s="18" t="s">
        <v>270</v>
      </c>
      <c r="B284" s="23">
        <v>400</v>
      </c>
      <c r="C284" s="18"/>
      <c r="D284" s="18"/>
      <c r="E284" s="22"/>
      <c r="F284" s="22"/>
      <c r="G284" s="22"/>
      <c r="H284" s="22"/>
      <c r="I284" s="30"/>
      <c r="J284" s="140">
        <v>400</v>
      </c>
      <c r="K284" s="62" t="s">
        <v>148</v>
      </c>
    </row>
    <row r="285" spans="1:11">
      <c r="A285" s="18" t="s">
        <v>434</v>
      </c>
      <c r="B285" s="23">
        <v>400</v>
      </c>
      <c r="C285" s="18"/>
      <c r="D285" s="18"/>
      <c r="E285" s="22"/>
      <c r="F285" s="22"/>
      <c r="G285" s="22"/>
      <c r="H285" s="22"/>
      <c r="I285" s="30"/>
      <c r="J285" s="140">
        <v>400</v>
      </c>
      <c r="K285" s="62" t="s">
        <v>439</v>
      </c>
    </row>
    <row r="286" spans="1:11">
      <c r="A286" s="18" t="s">
        <v>45</v>
      </c>
      <c r="B286" s="22">
        <v>-270</v>
      </c>
      <c r="C286" s="18"/>
      <c r="D286" s="18"/>
      <c r="E286" s="22"/>
      <c r="F286" s="22"/>
      <c r="G286" s="22"/>
      <c r="H286" s="22"/>
      <c r="I286" s="30"/>
      <c r="J286" s="140">
        <v>-270</v>
      </c>
      <c r="K286" s="62"/>
    </row>
    <row r="287" spans="1:11">
      <c r="A287" s="18" t="s">
        <v>279</v>
      </c>
      <c r="B287" s="23">
        <v>400</v>
      </c>
      <c r="C287" s="18"/>
      <c r="D287" s="18"/>
      <c r="E287" s="22"/>
      <c r="F287" s="22"/>
      <c r="G287" s="22"/>
      <c r="H287" s="22"/>
      <c r="I287" s="30"/>
      <c r="J287" s="140">
        <v>400</v>
      </c>
      <c r="K287" s="62" t="s">
        <v>148</v>
      </c>
    </row>
    <row r="288" spans="1:11">
      <c r="A288" s="18" t="s">
        <v>46</v>
      </c>
      <c r="B288" s="23">
        <v>60000</v>
      </c>
      <c r="C288" s="56" t="s">
        <v>184</v>
      </c>
      <c r="D288" s="18" t="s">
        <v>437</v>
      </c>
      <c r="E288" s="23"/>
      <c r="F288" s="22"/>
      <c r="G288" s="22"/>
      <c r="H288" s="22"/>
      <c r="I288" s="30"/>
      <c r="J288" s="140">
        <v>60000</v>
      </c>
      <c r="K288" s="62" t="s">
        <v>187</v>
      </c>
    </row>
    <row r="289" spans="1:11" ht="15" thickBot="1">
      <c r="A289" s="131" t="s">
        <v>286</v>
      </c>
      <c r="B289" s="40">
        <v>4280</v>
      </c>
      <c r="C289" s="131">
        <v>42328</v>
      </c>
      <c r="D289" s="82" t="s">
        <v>438</v>
      </c>
      <c r="E289" s="41"/>
      <c r="F289" s="41"/>
      <c r="G289" s="41"/>
      <c r="H289" s="41"/>
      <c r="I289" s="42"/>
      <c r="J289" s="141">
        <v>4280</v>
      </c>
      <c r="K289" s="62" t="s">
        <v>148</v>
      </c>
    </row>
    <row r="290" spans="1:11" ht="15" thickBot="1">
      <c r="A290" s="85"/>
      <c r="B290" s="91">
        <f>SUM(B282:B289)</f>
        <v>77610.240000000005</v>
      </c>
      <c r="C290" s="88"/>
      <c r="D290" s="88"/>
      <c r="E290" s="91">
        <f>SUM(E282:E289)</f>
        <v>0</v>
      </c>
      <c r="F290" s="91">
        <f>SUM(F282:F289)</f>
        <v>0</v>
      </c>
      <c r="G290" s="91">
        <f>SUM(G282:G289)</f>
        <v>0</v>
      </c>
      <c r="H290" s="91">
        <f>SUM(H282:H289)</f>
        <v>0</v>
      </c>
      <c r="I290" s="91">
        <f t="shared" ref="I290:J290" si="12">SUM(I282:I289)</f>
        <v>0</v>
      </c>
      <c r="J290" s="92">
        <f t="shared" si="12"/>
        <v>77610.240000000005</v>
      </c>
      <c r="K290" s="135"/>
    </row>
    <row r="292" spans="1:11" ht="15" thickBot="1">
      <c r="A292" s="143" t="s">
        <v>440</v>
      </c>
      <c r="B292" s="142">
        <f>B77+B88+B102+B124+B132+B138+B148+B277+B290</f>
        <v>23778544.939999994</v>
      </c>
      <c r="C292" s="144"/>
      <c r="D292" s="145"/>
      <c r="E292" s="142">
        <f t="shared" ref="E292:J292" si="13">E77+E88+E102+E124+E132+E138+E148+E277+E290</f>
        <v>4156145.76</v>
      </c>
      <c r="F292" s="142">
        <f t="shared" si="13"/>
        <v>4432536.51</v>
      </c>
      <c r="G292" s="142">
        <f t="shared" si="13"/>
        <v>10687604.189999999</v>
      </c>
      <c r="H292" s="142">
        <f t="shared" si="13"/>
        <v>998168.44</v>
      </c>
      <c r="I292" s="142">
        <f t="shared" si="13"/>
        <v>250000</v>
      </c>
      <c r="J292" s="142">
        <f t="shared" si="13"/>
        <v>2875129.63</v>
      </c>
    </row>
    <row r="293" spans="1:11" ht="15" thickTop="1">
      <c r="C293" s="4"/>
    </row>
    <row r="294" spans="1:11">
      <c r="A294" s="155" t="s">
        <v>23</v>
      </c>
      <c r="B294" s="155"/>
      <c r="C294" s="155"/>
      <c r="D294" s="155"/>
      <c r="E294" s="155"/>
      <c r="F294" s="155"/>
      <c r="G294" s="155"/>
      <c r="H294" s="155"/>
      <c r="I294" s="155"/>
      <c r="J294" s="155"/>
    </row>
    <row r="295" spans="1:11">
      <c r="C295" s="4"/>
    </row>
    <row r="296" spans="1:11">
      <c r="A296" s="158" t="s">
        <v>444</v>
      </c>
      <c r="B296" s="158"/>
      <c r="C296" s="4"/>
      <c r="D296" s="158" t="s">
        <v>443</v>
      </c>
      <c r="E296" s="158"/>
    </row>
    <row r="297" spans="1:11">
      <c r="A297" s="156" t="s">
        <v>441</v>
      </c>
      <c r="B297" s="156"/>
      <c r="C297" s="4"/>
      <c r="D297" s="157" t="s">
        <v>442</v>
      </c>
      <c r="E297" s="157"/>
    </row>
  </sheetData>
  <sheetProtection formatCells="0" formatColumns="0" formatRows="0" insertColumns="0" insertRows="0" insertHyperlinks="0" deleteColumns="0" deleteRows="0" sort="0" autoFilter="0" pivotTables="0"/>
  <mergeCells count="13">
    <mergeCell ref="A294:J294"/>
    <mergeCell ref="A297:B297"/>
    <mergeCell ref="D297:E297"/>
    <mergeCell ref="D296:E296"/>
    <mergeCell ref="A296:B296"/>
    <mergeCell ref="A3:J3"/>
    <mergeCell ref="A9:A11"/>
    <mergeCell ref="C9:C11"/>
    <mergeCell ref="D9:D11"/>
    <mergeCell ref="E9:J9"/>
    <mergeCell ref="E10:G10"/>
    <mergeCell ref="H10:J10"/>
    <mergeCell ref="B9:B10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4.4"/>
  <sheetData>
    <row r="1" spans="1:1" ht="23.4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Carolyn Iris Almarines</cp:lastModifiedBy>
  <dcterms:created xsi:type="dcterms:W3CDTF">2015-06-05T18:17:20Z</dcterms:created>
  <dcterms:modified xsi:type="dcterms:W3CDTF">2023-10-24T08:53:22Z</dcterms:modified>
</cp:coreProperties>
</file>