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2nd Quarter/"/>
    </mc:Choice>
  </mc:AlternateContent>
  <xr:revisionPtr revIDLastSave="0" documentId="13_ncr:1_{1964614C-A0EE-40CC-B650-C8D72ECA85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6a -TFU" sheetId="1" r:id="rId1"/>
    <sheet name="Form 6b - TFU" sheetId="2" state="hidden" r:id="rId2"/>
    <sheet name="FDPP LICENSE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11" i="1"/>
  <c r="C51" i="1"/>
</calcChain>
</file>

<file path=xl/sharedStrings.xml><?xml version="1.0" encoding="utf-8"?>
<sst xmlns="http://schemas.openxmlformats.org/spreadsheetml/2006/main" count="158" uniqueCount="137">
  <si>
    <t>FDP Form 6 - Trust Fund Utilization</t>
  </si>
  <si>
    <t>CONSOLIDATED QUARTERLY REPORT ON GOVERNMENT PROJECTS, PROGRAMS or ACTIVITIES</t>
  </si>
  <si>
    <t>REGION:</t>
  </si>
  <si>
    <t>REGION V - BICOL REGION</t>
  </si>
  <si>
    <t>CALENDAR YEAR:</t>
  </si>
  <si>
    <t>PROVINCE:</t>
  </si>
  <si>
    <t>SORSOGON</t>
  </si>
  <si>
    <t>QUARTER:</t>
  </si>
  <si>
    <t>CITY/MUNICIPALITY:</t>
  </si>
  <si>
    <t>MATNOG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</si>
  <si>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</si>
  <si>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</si>
  <si>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</si>
  <si>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</si>
  <si>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</si>
  <si>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</si>
  <si>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</si>
  <si>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</si>
  <si>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</si>
  <si>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</si>
  <si>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</si>
  <si>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</si>
  <si>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</si>
  <si>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</si>
  <si>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</si>
  <si>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</si>
  <si>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</si>
  <si>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</si>
  <si>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</si>
  <si>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</si>
  <si>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</si>
  <si>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</si>
  <si>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</si>
  <si>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</si>
  <si>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</si>
  <si>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</si>
  <si>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</si>
  <si>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</si>
  <si>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</si>
  <si>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</si>
  <si>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</si>
  <si>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</si>
  <si>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</si>
  <si>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</si>
  <si>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</si>
  <si>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</si>
  <si>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</si>
  <si>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</si>
  <si>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</si>
  <si>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</si>
  <si>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</si>
  <si>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</si>
  <si>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</si>
  <si>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</si>
  <si>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</si>
  <si>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</si>
  <si>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NAPC/ICFP &amp; Salintubig release from DBM</t>
  </si>
  <si>
    <t>Receipt from DOH Region V BUB 2015</t>
  </si>
  <si>
    <t>LBP Check # 2593446 dtd. 3/10/16 OR # 0259003 dtd.</t>
  </si>
  <si>
    <t>4/21/2016 (Health Facilities Enhancement Program) HFEP</t>
  </si>
  <si>
    <t>Receipt from DSWD Region V-for communal toilet</t>
  </si>
  <si>
    <t>w/ LBP check #2622752 dtd.9/7/16 OR # 0325513dtd.</t>
  </si>
  <si>
    <t>Receipt from DA-fund transfer for the</t>
  </si>
  <si>
    <t>implementation of the CY 2015 BUB Projects</t>
  </si>
  <si>
    <t>in Matnog, Sorsogon ck # 409154</t>
  </si>
  <si>
    <t>dtd. 12/21/16 O.R. # 02099157 dtd. 3/20/17</t>
  </si>
  <si>
    <t>-Infrastructure Support to Agriculutre &amp; Fishery</t>
  </si>
  <si>
    <t>Production and Dev't                                 1, 121,000.00</t>
  </si>
  <si>
    <t>Post Harvest Facilities &amp; Eqpt.                      879,000.00</t>
  </si>
  <si>
    <t>Receipt from DOH-training/seminars on Outbreak</t>
  </si>
  <si>
    <t>Prevention &amp; Control at Brgy. Level with Dist. Of  BHS</t>
  </si>
  <si>
    <t>Kits Project under BUB 2016 ck. # 265120 dd. 4/3/17</t>
  </si>
  <si>
    <t>O.R. # 02090163 dtd. 4/21/17</t>
  </si>
  <si>
    <t>Receipt of Check #2665306 dated 06/29/2017 from DOH ROV</t>
  </si>
  <si>
    <t xml:space="preserve">   for mobilization cost for the Construction of Matnog RHU</t>
  </si>
  <si>
    <t xml:space="preserve">   Building Phase II</t>
  </si>
  <si>
    <t>Receipt from DOH-Chlorination set and regular</t>
  </si>
  <si>
    <t>monthly sampling of water sources ck. # 2664483</t>
  </si>
  <si>
    <t>dtd. 7/24/17 O.R. # 8559551 dtd. 8/1/17 Chlorination 500K</t>
  </si>
  <si>
    <t>Construction of Sanitary Toilet (Php1,000,000.00)</t>
  </si>
  <si>
    <t>Receipt from DAR Sorsogon-partial payment (50%) const. of</t>
  </si>
  <si>
    <t>commercial marketing center under Climate Resilient Farm</t>
  </si>
  <si>
    <t>Productive Project w/ ck. # 1103957 dtd. 12/19/17</t>
  </si>
  <si>
    <t>O.R. # 8596013 1/9/18</t>
  </si>
  <si>
    <t>Receipt  from Department of Agriculture-1st tranche for</t>
  </si>
  <si>
    <t>implementation of 2014 BUB/GPB Projects w/ LBP ck.</t>
  </si>
  <si>
    <t xml:space="preserve"> # 372058bdtd. 12/29/14 O.R. # 1807101</t>
  </si>
  <si>
    <t xml:space="preserve">Receipt  from Department of Agriculture-payment of 2nd </t>
  </si>
  <si>
    <t>tranche for CY 2014 BUB/GPB Projects w/ ck. 420997 dtd.</t>
  </si>
  <si>
    <t>9/26/2018 O.R. # 6677394 dtd. 3/23/18</t>
  </si>
  <si>
    <t xml:space="preserve">Receipt from PARO-Sorsogon-payment of materials and </t>
  </si>
  <si>
    <t xml:space="preserve"> labor cost-Agro Tourism Farm-Tugas Farmers Assn (CRFP)</t>
  </si>
  <si>
    <t>80% Release LBP ck. #1107921 dtd.7/17/18 O.R. # 3217710</t>
  </si>
  <si>
    <t>dtd. 7/19/18</t>
  </si>
  <si>
    <t>DOH- Salud Bikolnon award to LGU-RHU</t>
  </si>
  <si>
    <t>Receipt of Fund from DOH for 15% Mobilization Cost for the Construction of</t>
  </si>
  <si>
    <t xml:space="preserve">   Super RHU</t>
  </si>
  <si>
    <t>Receipt of Fund from ELCAC for Barangays Projects</t>
  </si>
  <si>
    <t>Receipt of Fund from DA-BFAR as award to the Municipality</t>
  </si>
  <si>
    <t>Receipt of Fund from Provincial Governement for KALIKASAN(7k)</t>
  </si>
  <si>
    <t>Receipt of Fund from DSWD for Senior Citizen 1st Quarter, and addl (4th Q 2022)</t>
  </si>
  <si>
    <t>Receipt of Fund from Prov'l Govt. Assiatnce to Basketball League</t>
  </si>
  <si>
    <t>Receipt of Fund from DOH for Health Workers OCA</t>
  </si>
  <si>
    <t>Receipt of Fund from Provincial Governement for KALUSUGAN(7k PROGRAM)</t>
  </si>
  <si>
    <t>Provincial Govt assistance for Stacruzan</t>
  </si>
  <si>
    <t>Provincial Govt Assistance for 7K Kadunungan</t>
  </si>
  <si>
    <t>Provincial Govt Assistancefor Unified ID System</t>
  </si>
  <si>
    <t>DA</t>
  </si>
  <si>
    <t>DOH</t>
  </si>
  <si>
    <t>DSWD</t>
  </si>
  <si>
    <t>DAR</t>
  </si>
  <si>
    <t>ELCAC</t>
  </si>
  <si>
    <t>BFAR</t>
  </si>
  <si>
    <t>PLGU</t>
  </si>
  <si>
    <t>07/11/2017</t>
  </si>
  <si>
    <t>01/04/2019</t>
  </si>
  <si>
    <t>09/02/2022</t>
  </si>
  <si>
    <t>09/19/2022</t>
  </si>
  <si>
    <t>01/23/2023</t>
  </si>
  <si>
    <t>02/01/2023</t>
  </si>
  <si>
    <t>02/17/2023</t>
  </si>
  <si>
    <t>02/22/2023</t>
  </si>
  <si>
    <t>02/27/2023</t>
  </si>
  <si>
    <t>03/27/2023</t>
  </si>
  <si>
    <t>05/23/2023</t>
  </si>
  <si>
    <t>05/25/2023</t>
  </si>
  <si>
    <t>06/05/2023</t>
  </si>
  <si>
    <t>-</t>
  </si>
  <si>
    <t>Contract Price is 1,963,525.40</t>
  </si>
  <si>
    <t>Cash Advance(not yet Liquidated)03/27/2023</t>
  </si>
  <si>
    <t>.</t>
  </si>
  <si>
    <t>Municipal Budget Officer</t>
  </si>
  <si>
    <t>Municipal Accountant</t>
  </si>
  <si>
    <t>Municipal Mayor</t>
  </si>
  <si>
    <t>CATTLEYA M. SO</t>
  </si>
  <si>
    <t>LENIE G. CABILI</t>
  </si>
  <si>
    <t>DIONEBEL A.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</si>
</sst>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>
    <font>
      <sz val="11"/>
      <color rgb="FF000000"/>
      <name val="Calibri"/>
    </font>
    <font>
      <sz val="7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0"/>
      <color rgb="FF000000"/>
      <name val="Calibri"/>
    </font>
    <font>
      <b/>
      <sz val="13"/>
      <color rgb="FF000000"/>
      <name val="Arial"/>
    </font>
    <font>
      <sz val="11"/>
      <color rgb="FF000000"/>
      <name val="Calibri"/>
    </font>
    <font>
      <sz val="11"/>
      <color theme="1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2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01"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/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5" fillId="2" borderId="0" xfId="0" applyFont="1" applyFill="1"/>
    <xf numFmtId="0" fontId="0" fillId="2" borderId="6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7" fillId="0" borderId="15" xfId="0" applyFont="1" applyBorder="1"/>
    <xf numFmtId="14" fontId="7" fillId="0" borderId="15" xfId="0" applyNumberFormat="1" applyFont="1" applyBorder="1" applyAlignment="1">
      <alignment horizontal="left"/>
    </xf>
    <xf numFmtId="14" fontId="7" fillId="0" borderId="16" xfId="0" applyNumberFormat="1" applyFont="1" applyBorder="1" applyAlignment="1">
      <alignment horizontal="left"/>
    </xf>
    <xf numFmtId="0" fontId="7" fillId="0" borderId="16" xfId="0" applyFont="1" applyBorder="1"/>
    <xf numFmtId="0" fontId="7" fillId="0" borderId="16" xfId="0" quotePrefix="1" applyFont="1" applyBorder="1"/>
    <xf numFmtId="0" fontId="7" fillId="0" borderId="17" xfId="0" applyFont="1" applyBorder="1"/>
    <xf numFmtId="14" fontId="7" fillId="0" borderId="17" xfId="0" applyNumberFormat="1" applyFont="1" applyBorder="1"/>
    <xf numFmtId="0" fontId="8" fillId="0" borderId="16" xfId="0" applyFont="1" applyBorder="1"/>
    <xf numFmtId="0" fontId="0" fillId="0" borderId="16" xfId="0" applyBorder="1" applyAlignment="1">
      <alignment horizontal="center"/>
    </xf>
    <xf numFmtId="0" fontId="7" fillId="0" borderId="16" xfId="0" applyFont="1" applyBorder="1" applyAlignment="1">
      <alignment horizontal="center"/>
    </xf>
    <xf numFmtId="39" fontId="7" fillId="0" borderId="16" xfId="0" applyNumberFormat="1" applyFont="1" applyBorder="1" applyAlignment="1">
      <alignment horizontal="center"/>
    </xf>
    <xf numFmtId="164" fontId="7" fillId="2" borderId="16" xfId="1" applyFont="1" applyFill="1" applyBorder="1"/>
    <xf numFmtId="164" fontId="7" fillId="0" borderId="16" xfId="1" applyFont="1" applyBorder="1"/>
    <xf numFmtId="164" fontId="7" fillId="2" borderId="18" xfId="1" applyFont="1" applyFill="1" applyBorder="1"/>
    <xf numFmtId="164" fontId="9" fillId="2" borderId="19" xfId="1" applyFont="1" applyFill="1" applyBorder="1"/>
    <xf numFmtId="39" fontId="7" fillId="0" borderId="16" xfId="0" applyNumberFormat="1" applyFont="1" applyBorder="1"/>
    <xf numFmtId="164" fontId="0" fillId="0" borderId="16" xfId="1" applyFont="1" applyBorder="1"/>
    <xf numFmtId="0" fontId="0" fillId="0" borderId="16" xfId="0" applyBorder="1"/>
    <xf numFmtId="14" fontId="7" fillId="0" borderId="16" xfId="0" applyNumberFormat="1" applyFont="1" applyBorder="1" applyAlignment="1">
      <alignment horizontal="center"/>
    </xf>
    <xf numFmtId="0" fontId="7" fillId="0" borderId="16" xfId="0" quotePrefix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14" fontId="10" fillId="0" borderId="16" xfId="0" applyNumberFormat="1" applyFont="1" applyBorder="1" applyAlignment="1">
      <alignment horizontal="center"/>
    </xf>
    <xf numFmtId="0" fontId="10" fillId="0" borderId="16" xfId="0" quotePrefix="1" applyFont="1" applyBorder="1" applyAlignment="1">
      <alignment horizontal="center"/>
    </xf>
    <xf numFmtId="14" fontId="7" fillId="0" borderId="16" xfId="0" quotePrefix="1" applyNumberFormat="1" applyFont="1" applyBorder="1"/>
    <xf numFmtId="14" fontId="0" fillId="0" borderId="16" xfId="0" quotePrefix="1" applyNumberFormat="1" applyBorder="1"/>
    <xf numFmtId="9" fontId="7" fillId="0" borderId="16" xfId="0" applyNumberFormat="1" applyFont="1" applyBorder="1" applyAlignment="1">
      <alignment horizontal="center"/>
    </xf>
    <xf numFmtId="9" fontId="10" fillId="0" borderId="16" xfId="0" quotePrefix="1" applyNumberFormat="1" applyFont="1" applyBorder="1" applyAlignment="1">
      <alignment horizontal="center"/>
    </xf>
    <xf numFmtId="9" fontId="10" fillId="0" borderId="18" xfId="0" quotePrefix="1" applyNumberFormat="1" applyFont="1" applyBorder="1" applyAlignment="1">
      <alignment horizontal="center"/>
    </xf>
    <xf numFmtId="9" fontId="9" fillId="0" borderId="19" xfId="0" applyNumberFormat="1" applyFont="1" applyBorder="1" applyAlignment="1">
      <alignment horizontal="center"/>
    </xf>
    <xf numFmtId="0" fontId="11" fillId="0" borderId="16" xfId="0" applyFont="1" applyBorder="1"/>
    <xf numFmtId="0" fontId="10" fillId="0" borderId="16" xfId="0" applyFont="1" applyBorder="1"/>
    <xf numFmtId="0" fontId="7" fillId="0" borderId="20" xfId="0" applyFont="1" applyBorder="1"/>
    <xf numFmtId="0" fontId="12" fillId="0" borderId="20" xfId="0" applyFont="1" applyBorder="1"/>
    <xf numFmtId="0" fontId="7" fillId="0" borderId="18" xfId="0" applyFont="1" applyBorder="1"/>
    <xf numFmtId="0" fontId="9" fillId="0" borderId="19" xfId="0" applyFont="1" applyBorder="1"/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2" borderId="14" xfId="0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zoomScale="70" zoomScaleNormal="70" workbookViewId="0"/>
  </sheetViews>
  <sheetFormatPr defaultRowHeight="14.4"/>
  <cols>
    <col min="1" max="1" width="77.6640625" bestFit="1" customWidth="1"/>
    <col min="2" max="9" width="20.6640625" customWidth="1"/>
  </cols>
  <sheetData>
    <row r="1" spans="1:10">
      <c r="A1" s="1" t="s">
        <v>0</v>
      </c>
      <c r="B1" s="2"/>
      <c r="C1" s="2"/>
      <c r="D1" s="2"/>
      <c r="E1" s="2"/>
    </row>
    <row r="2" spans="1:10">
      <c r="A2" s="4"/>
      <c r="B2" s="4"/>
      <c r="C2" s="4"/>
      <c r="D2" s="4"/>
      <c r="E2" s="4"/>
    </row>
    <row r="3" spans="1:10">
      <c r="A3" s="83" t="s">
        <v>1</v>
      </c>
      <c r="B3" s="84"/>
      <c r="C3" s="84"/>
      <c r="D3" s="84"/>
      <c r="E3" s="84"/>
      <c r="F3" s="84"/>
      <c r="G3" s="84"/>
      <c r="H3" s="84"/>
      <c r="I3" s="85"/>
    </row>
    <row r="4" spans="1:10">
      <c r="A4" s="14"/>
      <c r="B4" s="15"/>
      <c r="C4" s="15"/>
      <c r="D4" s="15"/>
      <c r="E4" s="15"/>
      <c r="F4" s="15"/>
      <c r="G4" s="15"/>
      <c r="H4" s="15"/>
      <c r="I4" s="16"/>
    </row>
    <row r="5" spans="1:10">
      <c r="A5" s="3" t="s">
        <v>2</v>
      </c>
      <c r="B5" s="43" t="s">
        <v>3</v>
      </c>
      <c r="C5" s="11"/>
      <c r="D5" s="11" t="s">
        <v>4</v>
      </c>
      <c r="E5" s="43">
        <v>2023</v>
      </c>
      <c r="I5" s="6"/>
    </row>
    <row r="6" spans="1:10">
      <c r="A6" s="12" t="s">
        <v>5</v>
      </c>
      <c r="B6" s="44" t="s">
        <v>6</v>
      </c>
      <c r="C6" s="13"/>
      <c r="D6" s="17" t="s">
        <v>7</v>
      </c>
      <c r="E6" s="44">
        <v>2</v>
      </c>
      <c r="I6" s="6"/>
    </row>
    <row r="7" spans="1:10">
      <c r="A7" s="12" t="s">
        <v>8</v>
      </c>
      <c r="B7" s="45" t="s">
        <v>9</v>
      </c>
      <c r="I7" s="6"/>
    </row>
    <row r="8" spans="1:10">
      <c r="A8" s="12"/>
      <c r="I8" s="6"/>
    </row>
    <row r="9" spans="1:10" s="8" customFormat="1" ht="14.4" customHeight="1">
      <c r="A9" s="90" t="s">
        <v>10</v>
      </c>
      <c r="B9" s="90" t="s">
        <v>11</v>
      </c>
      <c r="C9" s="90" t="s">
        <v>12</v>
      </c>
      <c r="D9" s="90" t="s">
        <v>13</v>
      </c>
      <c r="E9" s="90" t="s">
        <v>14</v>
      </c>
      <c r="F9" s="86" t="s">
        <v>15</v>
      </c>
      <c r="G9" s="87"/>
      <c r="H9" s="88" t="s">
        <v>16</v>
      </c>
      <c r="I9" s="88" t="s">
        <v>17</v>
      </c>
    </row>
    <row r="10" spans="1:10" s="8" customFormat="1" ht="28.95" customHeight="1">
      <c r="A10" s="90"/>
      <c r="B10" s="89"/>
      <c r="C10" s="89"/>
      <c r="D10" s="90"/>
      <c r="E10" s="90"/>
      <c r="F10" s="42" t="s">
        <v>18</v>
      </c>
      <c r="G10" s="42" t="s">
        <v>19</v>
      </c>
      <c r="H10" s="89"/>
      <c r="I10" s="89"/>
    </row>
    <row r="11" spans="1:10" s="8" customFormat="1" ht="14.4" customHeight="1">
      <c r="A11" s="46" t="s">
        <v>56</v>
      </c>
      <c r="B11" s="55" t="s">
        <v>107</v>
      </c>
      <c r="C11" s="57">
        <v>3000000</v>
      </c>
      <c r="D11" s="64">
        <v>42429</v>
      </c>
      <c r="E11" s="49"/>
      <c r="F11" s="71">
        <v>0.77</v>
      </c>
      <c r="G11" s="57">
        <f>SUM(2258992.15+53700)</f>
        <v>2312692.15</v>
      </c>
      <c r="H11" s="49"/>
      <c r="I11" s="49"/>
    </row>
    <row r="12" spans="1:10" s="8" customFormat="1" ht="21.6" customHeight="1">
      <c r="A12" s="46" t="s">
        <v>57</v>
      </c>
      <c r="B12" s="49"/>
      <c r="C12" s="57"/>
      <c r="D12" s="64">
        <v>42481</v>
      </c>
      <c r="E12" s="49"/>
      <c r="F12" s="71"/>
      <c r="G12" s="57"/>
      <c r="H12" s="49"/>
      <c r="I12" s="49"/>
    </row>
    <row r="13" spans="1:10">
      <c r="A13" s="46" t="s">
        <v>58</v>
      </c>
      <c r="B13" s="49"/>
      <c r="C13" s="57"/>
      <c r="D13" s="55"/>
      <c r="E13" s="49"/>
      <c r="F13" s="71"/>
      <c r="G13" s="57"/>
      <c r="H13" s="49"/>
      <c r="I13" s="49"/>
      <c r="J13" s="8"/>
    </row>
    <row r="14" spans="1:10">
      <c r="A14" s="47" t="s">
        <v>59</v>
      </c>
      <c r="B14" s="55" t="s">
        <v>108</v>
      </c>
      <c r="C14" s="57">
        <v>2700000</v>
      </c>
      <c r="D14" s="55"/>
      <c r="E14" s="49"/>
      <c r="F14" s="71">
        <v>0.86</v>
      </c>
      <c r="G14" s="57">
        <v>2331835.14</v>
      </c>
      <c r="H14" s="49"/>
      <c r="I14" s="49"/>
      <c r="J14" s="8"/>
    </row>
    <row r="15" spans="1:10">
      <c r="A15" s="48"/>
      <c r="B15" s="55"/>
      <c r="C15" s="57"/>
      <c r="D15" s="55"/>
      <c r="E15" s="49"/>
      <c r="F15" s="71"/>
      <c r="G15" s="57"/>
      <c r="H15" s="49"/>
      <c r="I15" s="49"/>
    </row>
    <row r="16" spans="1:10">
      <c r="A16" s="48" t="s">
        <v>60</v>
      </c>
      <c r="B16" s="55"/>
      <c r="C16" s="57"/>
      <c r="D16" s="64">
        <v>42643</v>
      </c>
      <c r="E16" s="65"/>
      <c r="F16" s="71"/>
      <c r="G16" s="57"/>
      <c r="H16" s="49"/>
      <c r="I16" s="49"/>
    </row>
    <row r="17" spans="1:9">
      <c r="A17" s="48" t="s">
        <v>61</v>
      </c>
      <c r="B17" s="55" t="s">
        <v>109</v>
      </c>
      <c r="C17" s="57"/>
      <c r="D17" s="55"/>
      <c r="E17" s="65"/>
      <c r="F17" s="71"/>
      <c r="G17" s="57"/>
      <c r="H17" s="49"/>
      <c r="I17" s="49"/>
    </row>
    <row r="18" spans="1:9">
      <c r="A18" s="48">
        <v>42643</v>
      </c>
      <c r="B18" s="55"/>
      <c r="C18" s="57">
        <v>2000000</v>
      </c>
      <c r="D18" s="55"/>
      <c r="E18" s="65"/>
      <c r="F18" s="71">
        <v>0.91</v>
      </c>
      <c r="G18" s="57">
        <v>1815994.16</v>
      </c>
      <c r="H18" s="49"/>
      <c r="I18" s="49"/>
    </row>
    <row r="19" spans="1:9">
      <c r="A19" s="49" t="s">
        <v>62</v>
      </c>
      <c r="B19" s="55"/>
      <c r="C19" s="57"/>
      <c r="D19" s="64">
        <v>42817</v>
      </c>
      <c r="E19" s="49"/>
      <c r="F19" s="71"/>
      <c r="G19" s="57"/>
      <c r="H19" s="49"/>
      <c r="I19" s="76"/>
    </row>
    <row r="20" spans="1:9">
      <c r="A20" s="49" t="s">
        <v>63</v>
      </c>
      <c r="B20" s="55"/>
      <c r="C20" s="57"/>
      <c r="D20" s="55"/>
      <c r="E20" s="49"/>
      <c r="F20" s="71"/>
      <c r="G20" s="57"/>
      <c r="H20" s="49"/>
      <c r="I20" s="76"/>
    </row>
    <row r="21" spans="1:9">
      <c r="A21" s="49" t="s">
        <v>64</v>
      </c>
      <c r="B21" s="55"/>
      <c r="C21" s="57"/>
      <c r="D21" s="55"/>
      <c r="E21" s="49"/>
      <c r="F21" s="71"/>
      <c r="G21" s="57"/>
      <c r="H21" s="49"/>
      <c r="I21" s="76"/>
    </row>
    <row r="22" spans="1:9">
      <c r="A22" s="49" t="s">
        <v>65</v>
      </c>
      <c r="B22" s="49"/>
      <c r="C22" s="57"/>
      <c r="D22" s="55"/>
      <c r="E22" s="49"/>
      <c r="F22" s="71"/>
      <c r="G22" s="57"/>
      <c r="H22" s="49"/>
      <c r="I22" s="76"/>
    </row>
    <row r="23" spans="1:9">
      <c r="A23" s="50" t="s">
        <v>66</v>
      </c>
      <c r="B23" s="55" t="s">
        <v>107</v>
      </c>
      <c r="C23" s="57"/>
      <c r="D23" s="55"/>
      <c r="E23" s="49"/>
      <c r="F23" s="71"/>
      <c r="G23" s="57"/>
      <c r="H23" s="49"/>
      <c r="I23" s="76"/>
    </row>
    <row r="24" spans="1:9">
      <c r="A24" s="51" t="s">
        <v>67</v>
      </c>
      <c r="B24" s="49"/>
      <c r="C24" s="57"/>
      <c r="D24" s="55"/>
      <c r="E24" s="49"/>
      <c r="F24" s="71"/>
      <c r="G24" s="57"/>
      <c r="H24" s="49"/>
      <c r="I24" s="76"/>
    </row>
    <row r="25" spans="1:9">
      <c r="A25" s="49" t="s">
        <v>68</v>
      </c>
      <c r="B25" s="49"/>
      <c r="C25" s="57">
        <v>2000000</v>
      </c>
      <c r="D25" s="55"/>
      <c r="E25" s="49"/>
      <c r="F25" s="71">
        <v>0.97</v>
      </c>
      <c r="G25" s="57">
        <v>1940518.74</v>
      </c>
      <c r="H25" s="49"/>
      <c r="I25" s="76"/>
    </row>
    <row r="26" spans="1:9">
      <c r="A26" s="49"/>
      <c r="B26" s="49"/>
      <c r="C26" s="57"/>
      <c r="D26" s="55"/>
      <c r="E26" s="49"/>
      <c r="F26" s="71"/>
      <c r="G26" s="57"/>
      <c r="H26" s="49"/>
      <c r="I26" s="76"/>
    </row>
    <row r="27" spans="1:9">
      <c r="A27" s="51" t="s">
        <v>69</v>
      </c>
      <c r="B27" s="55"/>
      <c r="C27" s="57"/>
      <c r="D27" s="55"/>
      <c r="E27" s="49"/>
      <c r="F27" s="71"/>
      <c r="G27" s="57"/>
      <c r="H27" s="49"/>
      <c r="I27" s="76"/>
    </row>
    <row r="28" spans="1:9">
      <c r="A28" s="51" t="s">
        <v>70</v>
      </c>
      <c r="B28" s="55"/>
      <c r="C28" s="57"/>
      <c r="D28" s="55"/>
      <c r="E28" s="49"/>
      <c r="F28" s="71"/>
      <c r="G28" s="57"/>
      <c r="H28" s="49"/>
      <c r="I28" s="76"/>
    </row>
    <row r="29" spans="1:9">
      <c r="A29" s="51" t="s">
        <v>71</v>
      </c>
      <c r="B29" s="55"/>
      <c r="C29" s="57"/>
      <c r="D29" s="55"/>
      <c r="E29" s="49"/>
      <c r="F29" s="71"/>
      <c r="G29" s="57"/>
      <c r="H29" s="49"/>
      <c r="I29" s="76"/>
    </row>
    <row r="30" spans="1:9">
      <c r="A30" s="51" t="s">
        <v>72</v>
      </c>
      <c r="B30" s="55" t="s">
        <v>108</v>
      </c>
      <c r="C30" s="57">
        <v>1000000</v>
      </c>
      <c r="D30" s="55"/>
      <c r="E30" s="49"/>
      <c r="F30" s="71">
        <v>0.78</v>
      </c>
      <c r="G30" s="57">
        <v>780793.52</v>
      </c>
      <c r="H30" s="49"/>
      <c r="I30" s="76"/>
    </row>
    <row r="31" spans="1:9">
      <c r="A31" s="51"/>
      <c r="B31" s="55"/>
      <c r="C31" s="57"/>
      <c r="D31" s="55"/>
      <c r="E31" s="49"/>
      <c r="F31" s="71"/>
      <c r="G31" s="57"/>
      <c r="H31" s="49"/>
      <c r="I31" s="76"/>
    </row>
    <row r="32" spans="1:9">
      <c r="A32" s="51" t="s">
        <v>73</v>
      </c>
      <c r="B32" s="55"/>
      <c r="C32" s="58"/>
      <c r="D32" s="65" t="s">
        <v>114</v>
      </c>
      <c r="E32" s="49"/>
      <c r="F32" s="71"/>
      <c r="G32" s="58"/>
      <c r="H32" s="49"/>
      <c r="I32" s="76"/>
    </row>
    <row r="33" spans="1:9">
      <c r="A33" s="51" t="s">
        <v>74</v>
      </c>
      <c r="B33" s="55"/>
      <c r="C33" s="58"/>
      <c r="D33" s="55"/>
      <c r="E33" s="49"/>
      <c r="F33" s="71"/>
      <c r="G33" s="58"/>
      <c r="H33" s="49"/>
      <c r="I33" s="76"/>
    </row>
    <row r="34" spans="1:9">
      <c r="A34" s="51" t="s">
        <v>75</v>
      </c>
      <c r="B34" s="55" t="s">
        <v>108</v>
      </c>
      <c r="C34" s="58">
        <v>294998.46000000002</v>
      </c>
      <c r="D34" s="55"/>
      <c r="E34" s="49"/>
      <c r="F34" s="71"/>
      <c r="G34" s="58">
        <v>261360.17</v>
      </c>
      <c r="H34" s="75" t="s">
        <v>128</v>
      </c>
      <c r="I34" s="76"/>
    </row>
    <row r="35" spans="1:9">
      <c r="A35" s="51" t="s">
        <v>76</v>
      </c>
      <c r="B35" s="55"/>
      <c r="C35" s="57"/>
      <c r="D35" s="64">
        <v>42948</v>
      </c>
      <c r="E35" s="49"/>
      <c r="F35" s="71"/>
      <c r="G35" s="57"/>
      <c r="H35" s="49"/>
      <c r="I35" s="76"/>
    </row>
    <row r="36" spans="1:9">
      <c r="A36" s="51" t="s">
        <v>77</v>
      </c>
      <c r="B36" s="55"/>
      <c r="C36" s="57"/>
      <c r="D36" s="55"/>
      <c r="E36" s="49"/>
      <c r="F36" s="71"/>
      <c r="G36" s="57"/>
      <c r="H36" s="49"/>
      <c r="I36" s="76"/>
    </row>
    <row r="37" spans="1:9">
      <c r="A37" s="51" t="s">
        <v>78</v>
      </c>
      <c r="B37" s="55"/>
      <c r="C37" s="57">
        <v>1500000</v>
      </c>
      <c r="D37" s="55"/>
      <c r="E37" s="49"/>
      <c r="F37" s="71">
        <v>0.33</v>
      </c>
      <c r="G37" s="57">
        <v>494999.8</v>
      </c>
      <c r="H37" s="49"/>
      <c r="I37" s="76"/>
    </row>
    <row r="38" spans="1:9">
      <c r="A38" s="51" t="s">
        <v>79</v>
      </c>
      <c r="B38" s="55" t="s">
        <v>108</v>
      </c>
      <c r="C38" s="57"/>
      <c r="D38" s="55"/>
      <c r="E38" s="49"/>
      <c r="F38" s="71"/>
      <c r="G38" s="57"/>
      <c r="H38" s="49"/>
      <c r="I38" s="76"/>
    </row>
    <row r="39" spans="1:9">
      <c r="A39" s="51"/>
      <c r="B39" s="55"/>
      <c r="C39" s="58"/>
      <c r="D39" s="66"/>
      <c r="E39" s="49"/>
      <c r="F39" s="71"/>
      <c r="G39" s="58"/>
      <c r="H39" s="49"/>
      <c r="I39" s="76"/>
    </row>
    <row r="40" spans="1:9">
      <c r="A40" s="51" t="s">
        <v>80</v>
      </c>
      <c r="B40" s="55"/>
      <c r="C40" s="58"/>
      <c r="D40" s="67">
        <v>43109</v>
      </c>
      <c r="E40" s="76" t="s">
        <v>130</v>
      </c>
      <c r="F40" s="71"/>
      <c r="G40" s="58"/>
      <c r="H40" s="49"/>
      <c r="I40" s="76"/>
    </row>
    <row r="41" spans="1:9">
      <c r="A41" s="51" t="s">
        <v>81</v>
      </c>
      <c r="B41" s="55"/>
      <c r="C41" s="58"/>
      <c r="D41" s="66"/>
      <c r="E41" s="49"/>
      <c r="F41" s="71"/>
      <c r="G41" s="58"/>
      <c r="H41" s="49"/>
      <c r="I41" s="76"/>
    </row>
    <row r="42" spans="1:9">
      <c r="A42" s="51" t="s">
        <v>82</v>
      </c>
      <c r="B42" s="55" t="s">
        <v>110</v>
      </c>
      <c r="C42" s="58"/>
      <c r="D42" s="66"/>
      <c r="E42" s="49"/>
      <c r="F42" s="71"/>
      <c r="G42" s="58"/>
      <c r="H42" s="49"/>
      <c r="I42" s="76"/>
    </row>
    <row r="43" spans="1:9">
      <c r="A43" s="51" t="s">
        <v>83</v>
      </c>
      <c r="B43" s="55"/>
      <c r="C43" s="58">
        <v>150000</v>
      </c>
      <c r="D43" s="66"/>
      <c r="E43" s="49"/>
      <c r="F43" s="71">
        <v>1.9865999999999999</v>
      </c>
      <c r="G43" s="58">
        <v>298000</v>
      </c>
      <c r="H43" s="49"/>
      <c r="I43" s="76"/>
    </row>
    <row r="44" spans="1:9">
      <c r="A44" s="51"/>
      <c r="B44" s="55"/>
      <c r="C44" s="58"/>
      <c r="D44" s="66"/>
      <c r="E44" s="49"/>
      <c r="F44" s="71"/>
      <c r="G44" s="58"/>
      <c r="H44" s="49"/>
      <c r="I44" s="76"/>
    </row>
    <row r="45" spans="1:9">
      <c r="A45" s="51" t="s">
        <v>84</v>
      </c>
      <c r="B45" s="55"/>
      <c r="C45" s="57">
        <v>450000</v>
      </c>
      <c r="D45" s="67">
        <v>43265</v>
      </c>
      <c r="E45" s="49"/>
      <c r="F45" s="72" t="s">
        <v>127</v>
      </c>
      <c r="G45" s="57">
        <v>521796.25</v>
      </c>
      <c r="H45" s="49"/>
      <c r="I45" s="76"/>
    </row>
    <row r="46" spans="1:9">
      <c r="A46" s="51" t="s">
        <v>85</v>
      </c>
      <c r="B46" s="55"/>
      <c r="C46" s="57"/>
      <c r="D46" s="66"/>
      <c r="E46" s="49"/>
      <c r="F46" s="71"/>
      <c r="G46" s="57"/>
      <c r="H46" s="49"/>
      <c r="I46" s="76"/>
    </row>
    <row r="47" spans="1:9">
      <c r="A47" s="51" t="s">
        <v>86</v>
      </c>
      <c r="B47" s="55" t="s">
        <v>107</v>
      </c>
      <c r="C47" s="57"/>
      <c r="D47" s="66"/>
      <c r="E47" s="49"/>
      <c r="F47" s="71"/>
      <c r="G47" s="57"/>
      <c r="H47" s="49"/>
      <c r="I47" s="76"/>
    </row>
    <row r="48" spans="1:9">
      <c r="A48" s="51" t="s">
        <v>87</v>
      </c>
      <c r="B48" s="55"/>
      <c r="C48" s="57"/>
      <c r="D48" s="67">
        <v>43182</v>
      </c>
      <c r="E48" s="49"/>
      <c r="F48" s="71"/>
      <c r="G48" s="57"/>
      <c r="H48" s="49"/>
      <c r="I48" s="76"/>
    </row>
    <row r="49" spans="1:9">
      <c r="A49" s="51" t="s">
        <v>88</v>
      </c>
      <c r="B49" s="55"/>
      <c r="C49" s="57"/>
      <c r="D49" s="66"/>
      <c r="E49" s="49"/>
      <c r="F49" s="71"/>
      <c r="G49" s="57"/>
      <c r="H49" s="49"/>
      <c r="I49" s="76"/>
    </row>
    <row r="50" spans="1:9" ht="15" thickBot="1">
      <c r="A50" s="52" t="s">
        <v>89</v>
      </c>
      <c r="B50" s="55"/>
      <c r="C50" s="59">
        <v>360000</v>
      </c>
      <c r="D50" s="82"/>
      <c r="E50" s="79"/>
      <c r="F50" s="73" t="s">
        <v>127</v>
      </c>
      <c r="G50" s="59">
        <v>152343.75</v>
      </c>
      <c r="H50" s="49"/>
      <c r="I50" s="76"/>
    </row>
    <row r="51" spans="1:9">
      <c r="A51" s="52"/>
      <c r="B51" s="55"/>
      <c r="C51" s="60">
        <f>SUM(C45:C50)</f>
        <v>810000</v>
      </c>
      <c r="D51" s="81"/>
      <c r="E51" s="80"/>
      <c r="F51" s="74">
        <v>0.83</v>
      </c>
      <c r="G51" s="60">
        <f>SUM(G45:G50)</f>
        <v>674140</v>
      </c>
      <c r="H51" s="49"/>
      <c r="I51" s="76"/>
    </row>
    <row r="52" spans="1:9">
      <c r="A52" s="51" t="s">
        <v>90</v>
      </c>
      <c r="B52" s="55"/>
      <c r="C52" s="58"/>
      <c r="D52" s="67">
        <v>43300</v>
      </c>
      <c r="E52" s="49"/>
      <c r="F52" s="71"/>
      <c r="G52" s="58"/>
      <c r="H52" s="77"/>
      <c r="I52" s="76"/>
    </row>
    <row r="53" spans="1:9">
      <c r="A53" s="51" t="s">
        <v>91</v>
      </c>
      <c r="B53" s="55"/>
      <c r="C53" s="58"/>
      <c r="D53" s="66"/>
      <c r="E53" s="49"/>
      <c r="F53" s="71"/>
      <c r="G53" s="58"/>
      <c r="H53" s="77"/>
      <c r="I53" s="76"/>
    </row>
    <row r="54" spans="1:9">
      <c r="A54" s="51" t="s">
        <v>92</v>
      </c>
      <c r="B54" s="55"/>
      <c r="C54" s="58"/>
      <c r="D54" s="66"/>
      <c r="E54" s="49"/>
      <c r="F54" s="71"/>
      <c r="G54" s="58"/>
      <c r="H54" s="77"/>
      <c r="I54" s="76"/>
    </row>
    <row r="55" spans="1:9">
      <c r="A55" s="48" t="s">
        <v>93</v>
      </c>
      <c r="B55" s="55" t="s">
        <v>110</v>
      </c>
      <c r="C55" s="58">
        <v>160000</v>
      </c>
      <c r="D55" s="66"/>
      <c r="E55" s="49"/>
      <c r="F55" s="71">
        <v>0.81</v>
      </c>
      <c r="G55" s="58">
        <v>129880</v>
      </c>
      <c r="H55" s="77"/>
      <c r="I55" s="76"/>
    </row>
    <row r="56" spans="1:9">
      <c r="A56" s="51" t="s">
        <v>94</v>
      </c>
      <c r="B56" s="56" t="s">
        <v>108</v>
      </c>
      <c r="C56" s="61">
        <v>50000</v>
      </c>
      <c r="D56" s="68" t="s">
        <v>115</v>
      </c>
      <c r="E56" s="49"/>
      <c r="F56" s="71">
        <v>0.1</v>
      </c>
      <c r="G56" s="58">
        <v>5000</v>
      </c>
      <c r="H56" s="77"/>
      <c r="I56" s="76"/>
    </row>
    <row r="57" spans="1:9">
      <c r="A57" s="51"/>
      <c r="B57" s="56"/>
      <c r="C57" s="61"/>
      <c r="D57" s="68"/>
      <c r="E57" s="49"/>
      <c r="F57" s="71"/>
      <c r="G57" s="58"/>
      <c r="H57" s="77"/>
      <c r="I57" s="76"/>
    </row>
    <row r="58" spans="1:9">
      <c r="A58" s="51" t="s">
        <v>95</v>
      </c>
      <c r="B58" s="56"/>
      <c r="C58" s="61"/>
      <c r="D58" s="69" t="s">
        <v>116</v>
      </c>
      <c r="E58" s="49"/>
      <c r="F58" s="71"/>
      <c r="G58" s="58"/>
      <c r="H58" s="77"/>
      <c r="I58" s="76"/>
    </row>
    <row r="59" spans="1:9">
      <c r="A59" s="51" t="s">
        <v>96</v>
      </c>
      <c r="B59" s="56" t="s">
        <v>108</v>
      </c>
      <c r="C59" s="61">
        <v>965250</v>
      </c>
      <c r="D59" s="68"/>
      <c r="E59" s="49"/>
      <c r="F59" s="71">
        <v>1</v>
      </c>
      <c r="G59" s="58">
        <v>965250</v>
      </c>
      <c r="H59" s="77"/>
      <c r="I59" s="76"/>
    </row>
    <row r="60" spans="1:9">
      <c r="A60" s="51" t="s">
        <v>97</v>
      </c>
      <c r="B60" s="56" t="s">
        <v>111</v>
      </c>
      <c r="C60" s="61">
        <v>64000000</v>
      </c>
      <c r="D60" s="69" t="s">
        <v>117</v>
      </c>
      <c r="E60" s="49"/>
      <c r="F60" s="71">
        <v>0.73</v>
      </c>
      <c r="G60" s="58">
        <v>46419276.359999999</v>
      </c>
      <c r="H60" s="77"/>
      <c r="I60" s="76"/>
    </row>
    <row r="61" spans="1:9">
      <c r="A61" s="51"/>
      <c r="B61" s="56"/>
      <c r="C61" s="61"/>
      <c r="D61" s="69"/>
      <c r="E61" s="49"/>
      <c r="F61" s="71"/>
      <c r="G61" s="58"/>
      <c r="H61" s="77"/>
      <c r="I61" s="76"/>
    </row>
    <row r="62" spans="1:9">
      <c r="A62" s="51" t="s">
        <v>98</v>
      </c>
      <c r="B62" s="56" t="s">
        <v>112</v>
      </c>
      <c r="C62" s="61">
        <v>100000</v>
      </c>
      <c r="D62" s="69" t="s">
        <v>118</v>
      </c>
      <c r="E62" s="49"/>
      <c r="F62" s="71">
        <v>1</v>
      </c>
      <c r="G62" s="58">
        <v>100000</v>
      </c>
      <c r="H62" s="77"/>
      <c r="I62" s="76"/>
    </row>
    <row r="63" spans="1:9">
      <c r="A63" s="51"/>
      <c r="B63" s="56"/>
      <c r="C63" s="61"/>
      <c r="D63" s="69"/>
      <c r="E63" s="49"/>
      <c r="F63" s="71"/>
      <c r="G63" s="58"/>
      <c r="H63" s="77"/>
      <c r="I63" s="76"/>
    </row>
    <row r="64" spans="1:9">
      <c r="A64" s="51" t="s">
        <v>99</v>
      </c>
      <c r="B64" s="56" t="s">
        <v>113</v>
      </c>
      <c r="C64" s="61">
        <v>151800</v>
      </c>
      <c r="D64" s="69" t="s">
        <v>119</v>
      </c>
      <c r="E64" s="49"/>
      <c r="F64" s="71">
        <v>0.84</v>
      </c>
      <c r="G64" s="58">
        <v>127650</v>
      </c>
      <c r="H64" s="77"/>
      <c r="I64" s="76"/>
    </row>
    <row r="65" spans="1:9">
      <c r="A65" s="51"/>
      <c r="B65" s="56"/>
      <c r="C65" s="61"/>
      <c r="D65" s="69"/>
      <c r="E65" s="49"/>
      <c r="F65" s="71"/>
      <c r="G65" s="58"/>
      <c r="H65" s="77"/>
      <c r="I65" s="76"/>
    </row>
    <row r="66" spans="1:9">
      <c r="A66" s="51" t="s">
        <v>100</v>
      </c>
      <c r="B66" s="56" t="s">
        <v>109</v>
      </c>
      <c r="C66" s="61">
        <v>10035000</v>
      </c>
      <c r="D66" s="69" t="s">
        <v>120</v>
      </c>
      <c r="E66" s="49"/>
      <c r="F66" s="71">
        <v>1</v>
      </c>
      <c r="G66" s="58">
        <v>10035000</v>
      </c>
      <c r="H66" s="78"/>
      <c r="I66" s="76"/>
    </row>
    <row r="67" spans="1:9">
      <c r="A67" s="51"/>
      <c r="B67" s="56"/>
      <c r="C67" s="61"/>
      <c r="D67" s="69"/>
      <c r="E67" s="49"/>
      <c r="F67" s="71"/>
      <c r="G67" s="58"/>
      <c r="H67" s="77"/>
      <c r="I67" s="76"/>
    </row>
    <row r="68" spans="1:9">
      <c r="A68" s="49" t="s">
        <v>101</v>
      </c>
      <c r="B68" s="56" t="s">
        <v>113</v>
      </c>
      <c r="C68" s="61">
        <v>100000</v>
      </c>
      <c r="D68" s="69" t="s">
        <v>121</v>
      </c>
      <c r="E68" s="49"/>
      <c r="F68" s="71">
        <v>1</v>
      </c>
      <c r="G68" s="58">
        <v>100000</v>
      </c>
      <c r="H68" s="77"/>
      <c r="I68" s="76"/>
    </row>
    <row r="69" spans="1:9">
      <c r="A69" s="49"/>
      <c r="B69" s="56"/>
      <c r="C69" s="61"/>
      <c r="D69" s="69"/>
      <c r="E69" s="49"/>
      <c r="F69" s="71"/>
      <c r="G69" s="58"/>
      <c r="H69" s="77"/>
      <c r="I69" s="76"/>
    </row>
    <row r="70" spans="1:9">
      <c r="A70" s="49" t="s">
        <v>102</v>
      </c>
      <c r="B70" s="56" t="s">
        <v>108</v>
      </c>
      <c r="C70" s="61">
        <v>6995375</v>
      </c>
      <c r="D70" s="69" t="s">
        <v>122</v>
      </c>
      <c r="E70" s="49"/>
      <c r="F70" s="71">
        <v>1</v>
      </c>
      <c r="G70" s="58">
        <v>6995375</v>
      </c>
      <c r="H70" s="78"/>
      <c r="I70" s="76"/>
    </row>
    <row r="71" spans="1:9">
      <c r="A71" s="49"/>
      <c r="B71" s="56"/>
      <c r="C71" s="61"/>
      <c r="D71" s="69"/>
      <c r="E71" s="49"/>
      <c r="F71" s="71"/>
      <c r="G71" s="58"/>
      <c r="H71" s="77"/>
      <c r="I71" s="76"/>
    </row>
    <row r="72" spans="1:9">
      <c r="A72" s="49" t="s">
        <v>103</v>
      </c>
      <c r="B72" s="56" t="s">
        <v>113</v>
      </c>
      <c r="C72" s="61">
        <v>1500000</v>
      </c>
      <c r="D72" s="69" t="s">
        <v>123</v>
      </c>
      <c r="E72" s="49"/>
      <c r="F72" s="71">
        <v>0.67</v>
      </c>
      <c r="G72" s="58">
        <v>1000000</v>
      </c>
      <c r="H72" s="78" t="s">
        <v>129</v>
      </c>
      <c r="I72" s="76"/>
    </row>
    <row r="73" spans="1:9">
      <c r="A73" s="49"/>
      <c r="B73" s="56"/>
      <c r="C73" s="61"/>
      <c r="D73" s="69"/>
      <c r="E73" s="49"/>
      <c r="F73" s="71"/>
      <c r="G73" s="58"/>
      <c r="H73" s="78"/>
      <c r="I73" s="76"/>
    </row>
    <row r="74" spans="1:9">
      <c r="A74" s="53" t="s">
        <v>104</v>
      </c>
      <c r="B74" s="56" t="s">
        <v>113</v>
      </c>
      <c r="C74" s="62">
        <v>100000</v>
      </c>
      <c r="D74" s="70" t="s">
        <v>124</v>
      </c>
      <c r="E74" s="62"/>
      <c r="F74" s="71">
        <v>1</v>
      </c>
      <c r="G74" s="62">
        <v>100000</v>
      </c>
      <c r="H74" s="78"/>
      <c r="I74" s="76"/>
    </row>
    <row r="75" spans="1:9">
      <c r="A75" s="54"/>
      <c r="B75" s="53"/>
      <c r="C75" s="62"/>
      <c r="D75" s="70"/>
      <c r="E75" s="62"/>
      <c r="F75" s="71"/>
      <c r="G75" s="58"/>
      <c r="H75" s="78"/>
      <c r="I75" s="76"/>
    </row>
    <row r="76" spans="1:9">
      <c r="A76" s="53" t="s">
        <v>105</v>
      </c>
      <c r="B76" s="56" t="s">
        <v>113</v>
      </c>
      <c r="C76" s="62">
        <v>6074207.4000000004</v>
      </c>
      <c r="D76" s="70" t="s">
        <v>125</v>
      </c>
      <c r="E76" s="62"/>
      <c r="F76" s="71"/>
      <c r="G76" s="58"/>
      <c r="H76" s="78"/>
      <c r="I76" s="76"/>
    </row>
    <row r="77" spans="1:9">
      <c r="A77" s="49"/>
      <c r="B77" s="56"/>
      <c r="C77" s="61"/>
      <c r="D77" s="69"/>
      <c r="E77" s="49"/>
      <c r="F77" s="71"/>
      <c r="G77" s="58"/>
      <c r="H77" s="78"/>
      <c r="I77" s="76"/>
    </row>
    <row r="78" spans="1:9">
      <c r="A78" s="53" t="s">
        <v>106</v>
      </c>
      <c r="B78" s="56" t="s">
        <v>113</v>
      </c>
      <c r="C78" s="62">
        <v>643406.4</v>
      </c>
      <c r="D78" s="70" t="s">
        <v>126</v>
      </c>
      <c r="E78" s="62"/>
      <c r="F78" s="71"/>
      <c r="G78" s="58"/>
      <c r="H78" s="78"/>
      <c r="I78" s="76"/>
    </row>
    <row r="79" spans="1:9">
      <c r="A79" s="54"/>
      <c r="B79" s="53"/>
      <c r="C79" s="63"/>
      <c r="D79" s="70"/>
      <c r="E79" s="62"/>
      <c r="F79" s="71"/>
      <c r="G79" s="58"/>
      <c r="H79" s="78"/>
      <c r="I79" s="76"/>
    </row>
    <row r="80" spans="1:9">
      <c r="A80" s="5"/>
      <c r="I80" s="6"/>
    </row>
    <row r="81" spans="1:9">
      <c r="A81" s="92" t="s">
        <v>20</v>
      </c>
      <c r="B81" s="93"/>
      <c r="C81" s="93"/>
      <c r="D81" s="93"/>
      <c r="E81" s="93"/>
      <c r="F81" s="93"/>
      <c r="G81" s="93"/>
      <c r="H81" s="93"/>
      <c r="I81" s="94"/>
    </row>
    <row r="82" spans="1:9">
      <c r="A82" s="5"/>
      <c r="I82" s="6"/>
    </row>
    <row r="83" spans="1:9">
      <c r="A83" s="5"/>
      <c r="I83" s="6"/>
    </row>
    <row r="84" spans="1:9" s="8" customFormat="1" ht="16.95" customHeight="1">
      <c r="A84" s="97" t="s">
        <v>136</v>
      </c>
      <c r="B84" s="98"/>
      <c r="C84" s="40"/>
      <c r="D84" s="96" t="s">
        <v>135</v>
      </c>
      <c r="E84" s="96"/>
      <c r="G84" s="96" t="s">
        <v>134</v>
      </c>
      <c r="H84" s="96"/>
      <c r="I84" s="6"/>
    </row>
    <row r="85" spans="1:9">
      <c r="A85" s="95" t="s">
        <v>131</v>
      </c>
      <c r="B85" s="91"/>
      <c r="C85" s="41"/>
      <c r="D85" s="91" t="s">
        <v>132</v>
      </c>
      <c r="E85" s="91"/>
      <c r="F85" s="41"/>
      <c r="G85" s="91" t="s">
        <v>133</v>
      </c>
      <c r="H85" s="91"/>
      <c r="I85" s="10"/>
    </row>
  </sheetData>
  <sheetProtection formatCells="0" formatColumns="0" formatRows="0" insertColumns="0" insertRows="0" insertHyperlinks="0" deleteColumns="0" deleteRows="0" sort="0" autoFilter="0" pivotTables="0"/>
  <mergeCells count="16">
    <mergeCell ref="D85:E85"/>
    <mergeCell ref="A81:I81"/>
    <mergeCell ref="A85:B85"/>
    <mergeCell ref="G84:H84"/>
    <mergeCell ref="G85:H85"/>
    <mergeCell ref="D84:E84"/>
    <mergeCell ref="A84:B84"/>
    <mergeCell ref="A3:I3"/>
    <mergeCell ref="F9:G9"/>
    <mergeCell ref="H9:H10"/>
    <mergeCell ref="I9:I10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4.4"/>
  <cols>
    <col min="1" max="1" width="19.6640625" style="21" customWidth="1"/>
    <col min="2" max="12" width="17.6640625" style="21" customWidth="1"/>
    <col min="13" max="13" width="8.88671875" style="21" customWidth="1"/>
  </cols>
  <sheetData>
    <row r="2" spans="1:12">
      <c r="A2" s="100" t="s">
        <v>22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>
      <c r="A4" s="11" t="s">
        <v>2</v>
      </c>
      <c r="B4" s="11"/>
      <c r="C4" s="23"/>
      <c r="D4" s="11" t="s">
        <v>4</v>
      </c>
      <c r="E4" s="23"/>
    </row>
    <row r="5" spans="1:12">
      <c r="A5" s="19" t="s">
        <v>5</v>
      </c>
      <c r="B5" s="13"/>
      <c r="C5" s="24"/>
      <c r="D5" s="17" t="s">
        <v>7</v>
      </c>
      <c r="E5" s="24"/>
    </row>
    <row r="6" spans="1:12">
      <c r="A6" s="19" t="s">
        <v>8</v>
      </c>
      <c r="D6" s="19" t="s">
        <v>23</v>
      </c>
    </row>
    <row r="7" spans="1:1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>
      <c r="A8" s="5"/>
      <c r="B8" s="5"/>
      <c r="D8" s="5"/>
      <c r="E8" s="5"/>
      <c r="F8" s="37"/>
      <c r="G8" s="37"/>
      <c r="H8" s="99" t="s">
        <v>24</v>
      </c>
      <c r="I8" s="99"/>
      <c r="J8" s="99"/>
      <c r="L8" s="37"/>
    </row>
    <row r="9" spans="1:12" ht="86.4" customHeight="1">
      <c r="A9" s="7" t="s">
        <v>25</v>
      </c>
      <c r="B9" s="38" t="s">
        <v>26</v>
      </c>
      <c r="C9" s="9" t="s">
        <v>27</v>
      </c>
      <c r="D9" s="9" t="s">
        <v>28</v>
      </c>
      <c r="E9" s="9" t="s">
        <v>29</v>
      </c>
      <c r="F9" s="9" t="s">
        <v>30</v>
      </c>
      <c r="G9" s="9" t="s">
        <v>31</v>
      </c>
      <c r="H9" s="20" t="s">
        <v>32</v>
      </c>
      <c r="I9" s="20" t="s">
        <v>33</v>
      </c>
      <c r="J9" s="20" t="s">
        <v>34</v>
      </c>
      <c r="K9" s="39" t="s">
        <v>35</v>
      </c>
      <c r="L9" s="20" t="s">
        <v>36</v>
      </c>
    </row>
    <row r="10" spans="1:12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2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2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2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2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2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2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2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2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>
      <c r="A20" s="21" t="s">
        <v>37</v>
      </c>
      <c r="F20" s="21" t="s">
        <v>38</v>
      </c>
      <c r="L20" s="34"/>
    </row>
    <row r="21" spans="1:12">
      <c r="L21" s="34"/>
    </row>
    <row r="22" spans="1:12">
      <c r="A22" s="21" t="s">
        <v>39</v>
      </c>
      <c r="F22" s="26"/>
      <c r="G22" s="26"/>
      <c r="H22" s="26"/>
      <c r="L22" s="34"/>
    </row>
    <row r="23" spans="1:12">
      <c r="A23" s="26"/>
      <c r="B23" s="26"/>
      <c r="C23" s="26"/>
      <c r="F23" s="21" t="s">
        <v>21</v>
      </c>
      <c r="L23" s="34"/>
    </row>
    <row r="24" spans="1:12">
      <c r="A24" s="21" t="s">
        <v>40</v>
      </c>
      <c r="L24" s="34"/>
    </row>
    <row r="25" spans="1:12">
      <c r="L25" s="34"/>
    </row>
    <row r="26" spans="1:12">
      <c r="A26" s="26"/>
      <c r="B26" s="26"/>
      <c r="C26" s="26"/>
      <c r="L26" s="34"/>
    </row>
    <row r="27" spans="1:12">
      <c r="A27" s="21" t="s">
        <v>41</v>
      </c>
      <c r="L27" s="34"/>
    </row>
    <row r="28" spans="1:12">
      <c r="L28" s="34"/>
    </row>
    <row r="29" spans="1:12">
      <c r="A29" s="26"/>
      <c r="B29" s="26"/>
      <c r="C29" s="26"/>
      <c r="L29" s="34"/>
    </row>
    <row r="30" spans="1:12">
      <c r="A30" s="21" t="s">
        <v>42</v>
      </c>
      <c r="L30" s="34"/>
    </row>
    <row r="31" spans="1:12">
      <c r="L31" s="34"/>
    </row>
    <row r="32" spans="1:12">
      <c r="L32" s="34"/>
    </row>
    <row r="33" spans="1:12">
      <c r="A33" s="35" t="s">
        <v>43</v>
      </c>
      <c r="L33" s="34"/>
    </row>
    <row r="34" spans="1:12">
      <c r="A34" s="21">
        <v>1</v>
      </c>
      <c r="B34" s="21" t="s">
        <v>44</v>
      </c>
      <c r="L34" s="34"/>
    </row>
    <row r="35" spans="1:12">
      <c r="B35" s="21" t="s">
        <v>45</v>
      </c>
      <c r="L35" s="34"/>
    </row>
    <row r="36" spans="1:12">
      <c r="A36" s="21">
        <v>2</v>
      </c>
      <c r="B36" s="21" t="s">
        <v>46</v>
      </c>
      <c r="L36" s="34"/>
    </row>
    <row r="37" spans="1:12">
      <c r="A37" s="21">
        <v>3</v>
      </c>
      <c r="B37" s="21" t="s">
        <v>47</v>
      </c>
      <c r="L37" s="34"/>
    </row>
    <row r="38" spans="1:12">
      <c r="A38" s="21">
        <v>4</v>
      </c>
      <c r="B38" s="21" t="s">
        <v>48</v>
      </c>
      <c r="L38" s="34"/>
    </row>
    <row r="39" spans="1:12">
      <c r="B39" s="21" t="s">
        <v>49</v>
      </c>
      <c r="L39" s="34"/>
    </row>
    <row r="40" spans="1:12">
      <c r="A40" s="26">
        <v>5</v>
      </c>
      <c r="B40" s="26" t="s">
        <v>50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C36" sqref="C36"/>
    </sheetView>
  </sheetViews>
  <sheetFormatPr defaultRowHeight="14.4"/>
  <sheetData>
    <row r="1" spans="1:1" ht="23.4" customHeight="1">
      <c r="A1" s="18" t="s">
        <v>51</v>
      </c>
    </row>
    <row r="3" spans="1:1">
      <c r="A3" t="s">
        <v>52</v>
      </c>
    </row>
    <row r="5" spans="1:1">
      <c r="A5" t="s">
        <v>53</v>
      </c>
    </row>
    <row r="6" spans="1:1">
      <c r="A6" s="19" t="s">
        <v>54</v>
      </c>
    </row>
    <row r="9" spans="1:1">
      <c r="A9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Carolyn Iris Almarines</cp:lastModifiedBy>
  <cp:lastPrinted>2023-09-04T06:37:34Z</cp:lastPrinted>
  <dcterms:created xsi:type="dcterms:W3CDTF">2015-06-05T18:17:20Z</dcterms:created>
  <dcterms:modified xsi:type="dcterms:W3CDTF">2023-10-24T08:51:04Z</dcterms:modified>
</cp:coreProperties>
</file>