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14138b205fe4f30b/Documents/Booking Management - Matnog/Revisions/Services and Programs Tab/Full Disclosure Policy Portal/FDP 1st Quarter/"/>
    </mc:Choice>
  </mc:AlternateContent>
  <xr:revisionPtr revIDLastSave="0" documentId="13_ncr:1_{2E355737-176F-4A38-A0C4-8812A56E10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7 - DFU" sheetId="1" r:id="rId1"/>
    <sheet name="FDPP LICENSE" sheetId="2" state="very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4" i="1"/>
  <c r="G43" i="1"/>
  <c r="G42" i="1"/>
  <c r="G41" i="1"/>
  <c r="G40" i="1"/>
  <c r="G36" i="1"/>
  <c r="G35" i="1"/>
  <c r="G34" i="1"/>
  <c r="G33" i="1"/>
  <c r="G31" i="1"/>
  <c r="F31" i="1" s="1"/>
  <c r="G30" i="1"/>
  <c r="G29" i="1"/>
  <c r="C48" i="1"/>
  <c r="C47" i="1"/>
  <c r="C46" i="1"/>
  <c r="C44" i="1"/>
  <c r="F44" i="1" s="1"/>
  <c r="C43" i="1"/>
  <c r="C42" i="1"/>
  <c r="C41" i="1"/>
  <c r="C40" i="1"/>
  <c r="F40" i="1" s="1"/>
  <c r="C36" i="1"/>
  <c r="C35" i="1"/>
  <c r="C34" i="1"/>
  <c r="C33" i="1"/>
  <c r="C31" i="1"/>
  <c r="C30" i="1"/>
  <c r="C29" i="1"/>
  <c r="F42" i="1" l="1"/>
  <c r="F47" i="1"/>
  <c r="F36" i="1"/>
  <c r="F33" i="1"/>
  <c r="F43" i="1"/>
  <c r="F46" i="1"/>
  <c r="F35" i="1"/>
  <c r="F41" i="1"/>
  <c r="F48" i="1"/>
  <c r="F34" i="1"/>
  <c r="G25" i="1"/>
  <c r="G24" i="1"/>
  <c r="G23" i="1"/>
  <c r="G21" i="1"/>
  <c r="G19" i="1"/>
  <c r="G17" i="1"/>
  <c r="G16" i="1"/>
  <c r="G15" i="1"/>
  <c r="C25" i="1"/>
  <c r="C24" i="1"/>
  <c r="C23" i="1"/>
  <c r="C21" i="1"/>
  <c r="C19" i="1"/>
  <c r="C17" i="1"/>
  <c r="C16" i="1"/>
  <c r="C15" i="1"/>
  <c r="F19" i="1" l="1"/>
  <c r="F25" i="1"/>
  <c r="F21" i="1"/>
  <c r="F23" i="1"/>
  <c r="F16" i="1"/>
  <c r="F24" i="1"/>
</calcChain>
</file>

<file path=xl/sharedStrings.xml><?xml version="1.0" encoding="utf-8"?>
<sst xmlns="http://schemas.openxmlformats.org/spreadsheetml/2006/main" count="61" uniqueCount="61">
  <si>
    <t>FDP Form 7 - 20% Development Fund Utilization</t>
  </si>
  <si>
    <t>UTILIZATION OF THE 20%  OF THE NATIONAL TAX ALLOTMENT</t>
  </si>
  <si>
    <t>REGION:</t>
  </si>
  <si>
    <t>REGION V - BICOL REGION</t>
  </si>
  <si>
    <t>CALENDAR YEAR:</t>
  </si>
  <si>
    <t>PROVINCE:</t>
  </si>
  <si>
    <t>SORSOGON</t>
  </si>
  <si>
    <t>QUARTER:</t>
  </si>
  <si>
    <t>CITY/MUNICIPALITY:</t>
  </si>
  <si>
    <t>MATNOG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</si>
  <si>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</si>
  <si>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</si>
  <si>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</si>
  <si>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</si>
  <si>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</si>
  <si>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</si>
  <si>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</si>
  <si>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</si>
  <si>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</si>
  <si>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</si>
  <si>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>Social
Development (pls
list down specific projects)</t>
  </si>
  <si>
    <t>Economic
Development (pls
list down specific projects)</t>
  </si>
  <si>
    <t>We hereby certify that we have reviewed the contents and hereby attest to the veracity and correctness of tha data or information contained in this document.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</si>
  <si>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</si>
  <si>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</si>
  <si>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</si>
  <si>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</si>
  <si>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</si>
  <si>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>3000-700  Construction/Rehab of Health Centers</t>
  </si>
  <si>
    <t>3000-1000  Construction/Rehab of Potable Water System</t>
  </si>
  <si>
    <t>3000-800-1 Development of Land for Relocation of Informal -</t>
  </si>
  <si>
    <t>Settlers and Relocation of Victims of Calamities</t>
  </si>
  <si>
    <t>3000-800-2  Site Development/Construction of Multi-Purpose</t>
  </si>
  <si>
    <t>Halls and other facilities, including purchase of Lot</t>
  </si>
  <si>
    <t>3000-1400-3.12 Construction of MDRRMO Operation Center,</t>
  </si>
  <si>
    <t>Community Kitchen, Tulong Center (Phase 1)</t>
  </si>
  <si>
    <t>3000-1500 DAR - ARCP 2 Project OMM</t>
  </si>
  <si>
    <t>3000-1600 School Buildings Facilities</t>
  </si>
  <si>
    <t>3000-1700 Food Assistance (Relief Goods</t>
  </si>
  <si>
    <t>8000-600  Construction / Rehab of CIS or Water Impounding</t>
  </si>
  <si>
    <t>8000-200  Agriculture Development Projects</t>
  </si>
  <si>
    <t>8000-1200  Construction/Rehab of Local Roads &amp; Bridges</t>
  </si>
  <si>
    <t>Including Purchase of Necessary Equipments</t>
  </si>
  <si>
    <t>8000-500  Livelihood Program</t>
  </si>
  <si>
    <t>8000-1700-2  Tourism Program</t>
  </si>
  <si>
    <t>9000-1600  Loan Amortizations</t>
  </si>
  <si>
    <t>8000-1600  Construction of Slaughter House</t>
  </si>
  <si>
    <t>8000-2000-2  Reforestation &amp; Urban Greening</t>
  </si>
  <si>
    <t>8000-2000-3  Forest Reforestation Program</t>
  </si>
  <si>
    <t>8000-2000-4 Mangrove Reforestation Program</t>
  </si>
  <si>
    <t>8000-2000-12 Mangrove Reforestation Program</t>
  </si>
  <si>
    <t xml:space="preserve">8000-2000-11  Development of Sanitary Landfill(Cat. 1) </t>
  </si>
  <si>
    <t>Construction of Material Recovery Facility (MRF)</t>
  </si>
  <si>
    <t>8000-2000-14  Flood &amp; Erosion Control Projects</t>
  </si>
  <si>
    <t>8000-2000-9  Bantay Dagat Program</t>
  </si>
  <si>
    <t>8000-2000-10 Bantay Kalikasan Program</t>
  </si>
  <si>
    <t>Environmental
Management (pls
 list down specific
projects)</t>
  </si>
  <si>
    <t>DIONEBEL A. FIGUEROA</t>
  </si>
  <si>
    <t>Municipal Budget Officer - Designate</t>
  </si>
  <si>
    <t>CATTLEYA M. SO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</si>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</sst>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7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1" xfId="0" applyFont="1" applyFill="1" applyBorder="1" applyProtection="1">
      <protection locked="0"/>
    </xf>
    <xf numFmtId="0" fontId="0" fillId="2" borderId="0" xfId="0" applyFill="1" applyAlignment="1" applyProtection="1">
      <alignment wrapText="1"/>
      <protection locked="0"/>
    </xf>
    <xf numFmtId="0" fontId="4" fillId="2" borderId="0" xfId="0" applyFont="1" applyFill="1" applyProtection="1">
      <protection locked="0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6" fillId="2" borderId="0" xfId="0" applyFont="1" applyFill="1" applyProtection="1">
      <protection locked="0"/>
    </xf>
    <xf numFmtId="0" fontId="6" fillId="2" borderId="0" xfId="0" applyFont="1" applyFill="1"/>
    <xf numFmtId="0" fontId="8" fillId="2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left" indent="1"/>
    </xf>
    <xf numFmtId="164" fontId="9" fillId="2" borderId="4" xfId="1" applyFont="1" applyFill="1" applyBorder="1"/>
    <xf numFmtId="10" fontId="9" fillId="0" borderId="4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 indent="6"/>
    </xf>
    <xf numFmtId="0" fontId="8" fillId="2" borderId="0" xfId="0" applyFont="1" applyFill="1" applyProtection="1">
      <protection locked="0"/>
    </xf>
    <xf numFmtId="0" fontId="8" fillId="2" borderId="0" xfId="0" applyFont="1" applyFill="1"/>
    <xf numFmtId="0" fontId="1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ownloads\Documents\Nato\RAO%202023.xlsx" TargetMode="External"/><Relationship Id="rId1" Type="http://schemas.openxmlformats.org/officeDocument/2006/relationships/externalLinkPath" Target="file:///C:\Users\aDMin\Downloads\Documents\Nato\RA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IL"/>
      <sheetName val="MAY"/>
      <sheetName val="JUNE"/>
      <sheetName val="JULY"/>
      <sheetName val="AUG"/>
      <sheetName val="SEPT"/>
      <sheetName val="OCT"/>
      <sheetName val="NOV"/>
      <sheetName val="DEC"/>
      <sheetName val="GAD"/>
      <sheetName val="MAYOR PS"/>
      <sheetName val="MAYOR MOOE"/>
      <sheetName val="NUTRITION PS"/>
      <sheetName val="NUTRITION MOOE"/>
      <sheetName val="SB PS"/>
      <sheetName val="SB MOOE"/>
      <sheetName val="SB SEC PS"/>
      <sheetName val="SB SEC MOOE"/>
      <sheetName val="MTO PS"/>
      <sheetName val="MTO MOOE"/>
      <sheetName val="ACCOUNTING PS"/>
      <sheetName val="ACCOUNTING MOOE"/>
      <sheetName val="MASSO PS"/>
      <sheetName val="MASSO MOOE"/>
      <sheetName val="ECO ENT PS"/>
      <sheetName val="ECO ENT MOOE"/>
      <sheetName val="MPDC PS"/>
      <sheetName val="MPDC MOOE"/>
      <sheetName val="MCR PS"/>
      <sheetName val="MCR MOOE"/>
      <sheetName val="MBO PS"/>
      <sheetName val="MBO MOOE"/>
      <sheetName val="AGRICULTURE PS"/>
      <sheetName val="AGRICULTURE MOOE"/>
      <sheetName val="ENGINEERING PS"/>
      <sheetName val="ENGINEERING MOOE"/>
      <sheetName val="MSWDO PS"/>
      <sheetName val="MSWDO MOOE"/>
      <sheetName val="MHO PS"/>
      <sheetName val="MHO MOOE"/>
      <sheetName val="MDRRMO PS"/>
      <sheetName val="MDRRMO MOOE"/>
      <sheetName val="MCC PS"/>
      <sheetName val="MCC MOOE"/>
      <sheetName val="GEN SERVICES MOOE"/>
      <sheetName val="NON OFFICE PS"/>
      <sheetName val="NON OFFICE MOOE"/>
      <sheetName val="20%2023"/>
      <sheetName val="NON OFFICE - FIN EXP"/>
      <sheetName val="LUMP SUM APPNS"/>
      <sheetName val="CA 20% 2022"/>
      <sheetName val="CA 20% 2021"/>
      <sheetName val="REALIGNMENT 2022"/>
      <sheetName val="CA20% 2018"/>
      <sheetName val="CA CF 2016"/>
      <sheetName val="CA CF 2018"/>
      <sheetName val="CA CF 2017"/>
      <sheetName val="CALAMITY FUND 2023"/>
      <sheetName val="Sheet1"/>
      <sheetName val="CAPITAL OUTLAY (ALL OFFICES)"/>
      <sheetName val="monetiz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8">
          <cell r="D8">
            <v>500000</v>
          </cell>
          <cell r="E8">
            <v>500000</v>
          </cell>
          <cell r="F8">
            <v>500000</v>
          </cell>
          <cell r="G8">
            <v>2000000</v>
          </cell>
          <cell r="H8">
            <v>6000000</v>
          </cell>
          <cell r="I8">
            <v>500000</v>
          </cell>
          <cell r="J8">
            <v>500000</v>
          </cell>
          <cell r="K8">
            <v>1000000</v>
          </cell>
          <cell r="L8">
            <v>500000</v>
          </cell>
          <cell r="M8">
            <v>500000</v>
          </cell>
          <cell r="N8">
            <v>6000000</v>
          </cell>
          <cell r="O8">
            <v>3000000</v>
          </cell>
          <cell r="P8">
            <v>1021666</v>
          </cell>
          <cell r="Q8">
            <v>4500000</v>
          </cell>
          <cell r="R8">
            <v>2000000</v>
          </cell>
          <cell r="S8">
            <v>1000000</v>
          </cell>
          <cell r="T8">
            <v>300000</v>
          </cell>
          <cell r="U8">
            <v>300000</v>
          </cell>
          <cell r="V8">
            <v>500000</v>
          </cell>
          <cell r="W8">
            <v>2000000</v>
          </cell>
          <cell r="X8">
            <v>1000000</v>
          </cell>
          <cell r="Y8">
            <v>500000</v>
          </cell>
          <cell r="Z8">
            <v>500000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131250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80000</v>
          </cell>
          <cell r="Z77">
            <v>0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zoomScale="80" zoomScaleNormal="80" workbookViewId="0"/>
  </sheetViews>
  <sheetFormatPr defaultRowHeight="14.4"/>
  <cols>
    <col min="1" max="1" width="52.88671875" style="4" customWidth="1"/>
    <col min="2" max="2" width="16.44140625" style="4" customWidth="1"/>
    <col min="3" max="3" width="13.5546875" style="4" bestFit="1" customWidth="1"/>
    <col min="4" max="4" width="12.44140625" style="4" customWidth="1"/>
    <col min="5" max="5" width="11" style="4" bestFit="1" customWidth="1"/>
    <col min="6" max="6" width="10.88671875" style="4" customWidth="1"/>
    <col min="7" max="7" width="12" style="4" bestFit="1" customWidth="1"/>
    <col min="8" max="8" width="11.44140625" style="4" customWidth="1"/>
    <col min="9" max="9" width="10.33203125" style="4" customWidth="1"/>
    <col min="10" max="10" width="15.6640625" style="4" customWidth="1"/>
    <col min="11" max="11" width="8.88671875" style="4" customWidth="1"/>
  </cols>
  <sheetData>
    <row r="1" spans="1:11">
      <c r="A1" s="11" t="s">
        <v>0</v>
      </c>
      <c r="B1" s="3"/>
      <c r="C1" s="3"/>
      <c r="D1" s="3"/>
      <c r="E1" s="3"/>
    </row>
    <row r="2" spans="1:11">
      <c r="A2" s="5"/>
      <c r="B2" s="5"/>
      <c r="C2" s="5"/>
      <c r="D2" s="5"/>
      <c r="E2" s="5"/>
    </row>
    <row r="3" spans="1:11">
      <c r="A3" s="37" t="s">
        <v>1</v>
      </c>
      <c r="B3" s="37"/>
      <c r="C3" s="37"/>
      <c r="D3" s="37"/>
      <c r="E3" s="37"/>
      <c r="F3" s="37"/>
      <c r="G3" s="37"/>
      <c r="H3" s="37"/>
      <c r="I3" s="37"/>
    </row>
    <row r="4" spans="1:11">
      <c r="A4" s="6"/>
      <c r="B4" s="6"/>
      <c r="C4" s="6"/>
      <c r="D4" s="6"/>
      <c r="E4" s="6"/>
    </row>
    <row r="5" spans="1:11">
      <c r="A5" s="12" t="s">
        <v>2</v>
      </c>
      <c r="B5" s="13" t="s">
        <v>3</v>
      </c>
      <c r="C5" s="7"/>
      <c r="D5" s="13" t="s">
        <v>4</v>
      </c>
      <c r="F5" s="26">
        <v>2023</v>
      </c>
    </row>
    <row r="6" spans="1:11">
      <c r="A6" s="14" t="s">
        <v>5</v>
      </c>
      <c r="B6" s="15" t="s">
        <v>6</v>
      </c>
      <c r="C6" s="9"/>
      <c r="D6" s="16" t="s">
        <v>7</v>
      </c>
      <c r="F6" s="27">
        <v>1</v>
      </c>
    </row>
    <row r="7" spans="1:11">
      <c r="A7" s="14" t="s">
        <v>8</v>
      </c>
      <c r="B7" s="4" t="s">
        <v>9</v>
      </c>
      <c r="D7" s="1"/>
    </row>
    <row r="8" spans="1:11">
      <c r="A8" s="8"/>
    </row>
    <row r="9" spans="1:11" s="18" customFormat="1" ht="14.4" customHeight="1">
      <c r="A9" s="41" t="s">
        <v>10</v>
      </c>
      <c r="B9" s="35" t="s">
        <v>11</v>
      </c>
      <c r="C9" s="35" t="s">
        <v>12</v>
      </c>
      <c r="D9" s="35" t="s">
        <v>13</v>
      </c>
      <c r="E9" s="41" t="s">
        <v>14</v>
      </c>
      <c r="F9" s="35" t="s">
        <v>15</v>
      </c>
      <c r="G9" s="35"/>
      <c r="H9" s="41" t="s">
        <v>16</v>
      </c>
      <c r="I9" s="35" t="s">
        <v>17</v>
      </c>
      <c r="J9" s="17"/>
      <c r="K9" s="17"/>
    </row>
    <row r="10" spans="1:11" s="18" customFormat="1" ht="14.4" customHeight="1">
      <c r="A10" s="41"/>
      <c r="B10" s="35"/>
      <c r="C10" s="35"/>
      <c r="D10" s="35"/>
      <c r="E10" s="35"/>
      <c r="F10" s="41" t="s">
        <v>18</v>
      </c>
      <c r="G10" s="41" t="s">
        <v>19</v>
      </c>
      <c r="H10" s="35"/>
      <c r="I10" s="35"/>
      <c r="J10" s="17"/>
      <c r="K10" s="17"/>
    </row>
    <row r="11" spans="1:11" s="18" customFormat="1" ht="13.8">
      <c r="A11" s="41"/>
      <c r="B11" s="35"/>
      <c r="C11" s="35"/>
      <c r="D11" s="35"/>
      <c r="E11" s="35"/>
      <c r="F11" s="35"/>
      <c r="G11" s="35"/>
      <c r="H11" s="35"/>
      <c r="I11" s="35"/>
      <c r="J11" s="17"/>
      <c r="K11" s="17"/>
    </row>
    <row r="12" spans="1:11" s="25" customFormat="1" ht="14.4" customHeight="1">
      <c r="A12" s="42" t="s">
        <v>20</v>
      </c>
      <c r="B12" s="36"/>
      <c r="C12" s="36"/>
      <c r="D12" s="36"/>
      <c r="E12" s="36"/>
      <c r="F12" s="36"/>
      <c r="G12" s="36"/>
      <c r="H12" s="36"/>
      <c r="I12" s="36"/>
      <c r="J12" s="24"/>
      <c r="K12" s="24"/>
    </row>
    <row r="13" spans="1:11" s="25" customFormat="1" ht="13.8">
      <c r="A13" s="42"/>
      <c r="B13" s="36"/>
      <c r="C13" s="36"/>
      <c r="D13" s="36"/>
      <c r="E13" s="36"/>
      <c r="F13" s="36"/>
      <c r="G13" s="36"/>
      <c r="H13" s="36"/>
      <c r="I13" s="36"/>
      <c r="J13" s="24"/>
      <c r="K13" s="24"/>
    </row>
    <row r="14" spans="1:11" s="25" customFormat="1" ht="13.8">
      <c r="A14" s="42"/>
      <c r="B14" s="36"/>
      <c r="C14" s="36"/>
      <c r="D14" s="36"/>
      <c r="E14" s="36"/>
      <c r="F14" s="36"/>
      <c r="G14" s="36"/>
      <c r="H14" s="36"/>
      <c r="I14" s="36"/>
      <c r="J14" s="24"/>
      <c r="K14" s="24"/>
    </row>
    <row r="15" spans="1:11" s="25" customFormat="1" ht="13.8">
      <c r="A15" s="20" t="s">
        <v>28</v>
      </c>
      <c r="B15" s="19"/>
      <c r="C15" s="21">
        <f>'[1]20%2023'!$D$8</f>
        <v>500000</v>
      </c>
      <c r="D15" s="19"/>
      <c r="E15" s="19"/>
      <c r="F15" s="22">
        <v>0</v>
      </c>
      <c r="G15" s="21">
        <f>'[1]20%2023'!$D$77</f>
        <v>0</v>
      </c>
      <c r="H15" s="19"/>
      <c r="I15" s="19"/>
      <c r="J15" s="24"/>
      <c r="K15" s="24"/>
    </row>
    <row r="16" spans="1:11" s="25" customFormat="1" ht="13.8">
      <c r="A16" s="20" t="s">
        <v>29</v>
      </c>
      <c r="B16" s="19"/>
      <c r="C16" s="21">
        <f>'[1]20%2023'!$E$8</f>
        <v>500000</v>
      </c>
      <c r="D16" s="19"/>
      <c r="E16" s="19"/>
      <c r="F16" s="22">
        <f>G16/C16</f>
        <v>0</v>
      </c>
      <c r="G16" s="21">
        <f>'[1]20%2023'!$E$77</f>
        <v>0</v>
      </c>
      <c r="H16" s="19"/>
      <c r="I16" s="19"/>
      <c r="J16" s="24"/>
      <c r="K16" s="24"/>
    </row>
    <row r="17" spans="1:11" s="25" customFormat="1" ht="13.8">
      <c r="A17" s="20" t="s">
        <v>30</v>
      </c>
      <c r="B17" s="19"/>
      <c r="C17" s="21">
        <f>'[1]20%2023'!$F$8</f>
        <v>500000</v>
      </c>
      <c r="D17" s="19"/>
      <c r="E17" s="19"/>
      <c r="F17" s="22">
        <v>0</v>
      </c>
      <c r="G17" s="21">
        <f>'[1]20%2023'!$F$77</f>
        <v>0</v>
      </c>
      <c r="H17" s="19"/>
      <c r="I17" s="19"/>
      <c r="J17" s="24"/>
      <c r="K17" s="24"/>
    </row>
    <row r="18" spans="1:11" s="25" customFormat="1" ht="13.8">
      <c r="A18" s="23" t="s">
        <v>31</v>
      </c>
      <c r="B18" s="19"/>
      <c r="C18" s="19"/>
      <c r="D18" s="19"/>
      <c r="E18" s="19"/>
      <c r="F18" s="19"/>
      <c r="G18" s="19"/>
      <c r="H18" s="19"/>
      <c r="I18" s="19"/>
      <c r="J18" s="24"/>
      <c r="K18" s="24"/>
    </row>
    <row r="19" spans="1:11" s="25" customFormat="1" ht="13.8">
      <c r="A19" s="20" t="s">
        <v>32</v>
      </c>
      <c r="B19" s="19"/>
      <c r="C19" s="21">
        <f>'[1]20%2023'!$G$8</f>
        <v>2000000</v>
      </c>
      <c r="D19" s="19"/>
      <c r="E19" s="19"/>
      <c r="F19" s="22">
        <f t="shared" ref="F19" si="0">G19/C19</f>
        <v>6.5625000000000003E-2</v>
      </c>
      <c r="G19" s="21">
        <f>'[1]20%2023'!$G$77</f>
        <v>131250</v>
      </c>
      <c r="H19" s="19"/>
      <c r="I19" s="19"/>
      <c r="J19" s="24"/>
      <c r="K19" s="24"/>
    </row>
    <row r="20" spans="1:11" s="25" customFormat="1" ht="13.8">
      <c r="A20" s="23" t="s">
        <v>33</v>
      </c>
      <c r="B20" s="19"/>
      <c r="C20" s="19"/>
      <c r="D20" s="19"/>
      <c r="E20" s="19"/>
      <c r="F20" s="19"/>
      <c r="G20" s="19"/>
      <c r="H20" s="19"/>
      <c r="I20" s="19"/>
      <c r="J20" s="24"/>
      <c r="K20" s="24"/>
    </row>
    <row r="21" spans="1:11" s="25" customFormat="1" ht="13.8">
      <c r="A21" s="20" t="s">
        <v>34</v>
      </c>
      <c r="B21" s="19"/>
      <c r="C21" s="21">
        <f>'[1]20%2023'!$H$8</f>
        <v>6000000</v>
      </c>
      <c r="D21" s="19"/>
      <c r="E21" s="19"/>
      <c r="F21" s="22">
        <f t="shared" ref="F21" si="1">G21/C21</f>
        <v>0</v>
      </c>
      <c r="G21" s="21">
        <f>'[1]20%2023'!$H$77</f>
        <v>0</v>
      </c>
      <c r="H21" s="19"/>
      <c r="I21" s="19"/>
      <c r="J21" s="24"/>
      <c r="K21" s="24"/>
    </row>
    <row r="22" spans="1:11" s="25" customFormat="1" ht="13.8">
      <c r="A22" s="23" t="s">
        <v>35</v>
      </c>
      <c r="B22" s="19"/>
      <c r="C22" s="19"/>
      <c r="D22" s="19"/>
      <c r="E22" s="19"/>
      <c r="F22" s="22"/>
      <c r="G22" s="19"/>
      <c r="H22" s="19"/>
      <c r="I22" s="19"/>
      <c r="J22" s="24"/>
      <c r="K22" s="24"/>
    </row>
    <row r="23" spans="1:11" s="25" customFormat="1" ht="13.8">
      <c r="A23" s="20" t="s">
        <v>36</v>
      </c>
      <c r="B23" s="19"/>
      <c r="C23" s="21">
        <f>'[1]20%2023'!$I$8</f>
        <v>500000</v>
      </c>
      <c r="D23" s="19"/>
      <c r="E23" s="19"/>
      <c r="F23" s="22">
        <f t="shared" ref="F23:F25" si="2">G23/C23</f>
        <v>0</v>
      </c>
      <c r="G23" s="21">
        <f>'[1]20%2023'!$I$77</f>
        <v>0</v>
      </c>
      <c r="H23" s="19"/>
      <c r="I23" s="19"/>
      <c r="J23" s="24"/>
      <c r="K23" s="24"/>
    </row>
    <row r="24" spans="1:11" s="25" customFormat="1" ht="13.8">
      <c r="A24" s="20" t="s">
        <v>37</v>
      </c>
      <c r="B24" s="19"/>
      <c r="C24" s="21">
        <f>'[1]20%2023'!$J$8</f>
        <v>500000</v>
      </c>
      <c r="D24" s="19"/>
      <c r="E24" s="19"/>
      <c r="F24" s="22">
        <f t="shared" si="2"/>
        <v>0</v>
      </c>
      <c r="G24" s="21">
        <f>'[1]20%2023'!$J$77</f>
        <v>0</v>
      </c>
      <c r="H24" s="19"/>
      <c r="I24" s="19"/>
      <c r="J24" s="24"/>
      <c r="K24" s="24"/>
    </row>
    <row r="25" spans="1:11" s="25" customFormat="1" ht="13.8">
      <c r="A25" s="20" t="s">
        <v>38</v>
      </c>
      <c r="B25" s="19"/>
      <c r="C25" s="21">
        <f>'[1]20%2023'!$K$8</f>
        <v>1000000</v>
      </c>
      <c r="D25" s="19"/>
      <c r="E25" s="19"/>
      <c r="F25" s="22">
        <f t="shared" si="2"/>
        <v>0</v>
      </c>
      <c r="G25" s="21">
        <f>'[1]20%2023'!$K$77</f>
        <v>0</v>
      </c>
      <c r="H25" s="19"/>
      <c r="I25" s="19"/>
      <c r="J25" s="24"/>
      <c r="K25" s="24"/>
    </row>
    <row r="26" spans="1:11" s="25" customFormat="1" ht="14.4" customHeight="1">
      <c r="A26" s="43" t="s">
        <v>21</v>
      </c>
      <c r="B26" s="36"/>
      <c r="C26" s="36"/>
      <c r="D26" s="36"/>
      <c r="E26" s="36"/>
      <c r="F26" s="36"/>
      <c r="G26" s="29"/>
      <c r="H26" s="36"/>
      <c r="I26" s="36"/>
      <c r="J26" s="24"/>
      <c r="K26" s="24"/>
    </row>
    <row r="27" spans="1:11" s="25" customFormat="1" ht="13.8">
      <c r="A27" s="43"/>
      <c r="B27" s="36"/>
      <c r="C27" s="36"/>
      <c r="D27" s="36"/>
      <c r="E27" s="36"/>
      <c r="F27" s="36"/>
      <c r="G27" s="30"/>
      <c r="H27" s="36"/>
      <c r="I27" s="36"/>
      <c r="J27" s="24"/>
      <c r="K27" s="24"/>
    </row>
    <row r="28" spans="1:11" s="25" customFormat="1" ht="13.8">
      <c r="A28" s="43"/>
      <c r="B28" s="36"/>
      <c r="C28" s="36"/>
      <c r="D28" s="36"/>
      <c r="E28" s="36"/>
      <c r="F28" s="36"/>
      <c r="G28" s="31"/>
      <c r="H28" s="36"/>
      <c r="I28" s="36"/>
      <c r="J28" s="24"/>
      <c r="K28" s="24"/>
    </row>
    <row r="29" spans="1:11" s="25" customFormat="1" ht="13.8">
      <c r="A29" s="20" t="s">
        <v>39</v>
      </c>
      <c r="B29" s="19"/>
      <c r="C29" s="21">
        <f>'[1]20%2023'!$L$8</f>
        <v>500000</v>
      </c>
      <c r="D29" s="19"/>
      <c r="E29" s="19"/>
      <c r="F29" s="22">
        <v>0</v>
      </c>
      <c r="G29" s="21">
        <f>'[1]20%2023'!$L$77</f>
        <v>0</v>
      </c>
      <c r="H29" s="19"/>
      <c r="I29" s="19"/>
      <c r="J29" s="24"/>
      <c r="K29" s="24"/>
    </row>
    <row r="30" spans="1:11" s="25" customFormat="1" ht="13.8">
      <c r="A30" s="20" t="s">
        <v>40</v>
      </c>
      <c r="B30" s="19"/>
      <c r="C30" s="21">
        <f>'[1]20%2023'!$M$8</f>
        <v>500000</v>
      </c>
      <c r="D30" s="19"/>
      <c r="E30" s="19"/>
      <c r="F30" s="22">
        <v>0</v>
      </c>
      <c r="G30" s="21">
        <f>'[1]20%2023'!$M$77</f>
        <v>0</v>
      </c>
      <c r="H30" s="19"/>
      <c r="I30" s="19"/>
      <c r="J30" s="24"/>
      <c r="K30" s="24"/>
    </row>
    <row r="31" spans="1:11" s="25" customFormat="1" ht="13.8">
      <c r="A31" s="20" t="s">
        <v>41</v>
      </c>
      <c r="B31" s="19"/>
      <c r="C31" s="21">
        <f>'[1]20%2023'!$N$8</f>
        <v>6000000</v>
      </c>
      <c r="D31" s="19"/>
      <c r="E31" s="19"/>
      <c r="F31" s="22">
        <f t="shared" ref="F31:F36" si="3">G31/C31</f>
        <v>0</v>
      </c>
      <c r="G31" s="21">
        <f>'[1]20%2023'!$N$77</f>
        <v>0</v>
      </c>
      <c r="H31" s="19"/>
      <c r="I31" s="19"/>
      <c r="J31" s="24"/>
      <c r="K31" s="24"/>
    </row>
    <row r="32" spans="1:11" s="25" customFormat="1" ht="13.8">
      <c r="A32" s="23" t="s">
        <v>42</v>
      </c>
      <c r="B32" s="19"/>
      <c r="C32" s="21"/>
      <c r="D32" s="19"/>
      <c r="E32" s="19"/>
      <c r="F32" s="22"/>
      <c r="G32" s="21"/>
      <c r="H32" s="19"/>
      <c r="I32" s="19"/>
      <c r="J32" s="24"/>
      <c r="K32" s="24"/>
    </row>
    <row r="33" spans="1:11" s="25" customFormat="1" ht="13.8">
      <c r="A33" s="20" t="s">
        <v>43</v>
      </c>
      <c r="B33" s="19"/>
      <c r="C33" s="21">
        <f>'[1]20%2023'!$O$8</f>
        <v>3000000</v>
      </c>
      <c r="D33" s="19"/>
      <c r="E33" s="19"/>
      <c r="F33" s="22">
        <f t="shared" si="3"/>
        <v>0</v>
      </c>
      <c r="G33" s="21">
        <f>'[1]20%2023'!$O$77</f>
        <v>0</v>
      </c>
      <c r="H33" s="19"/>
      <c r="I33" s="19"/>
      <c r="J33" s="24"/>
      <c r="K33" s="24"/>
    </row>
    <row r="34" spans="1:11" s="25" customFormat="1" ht="13.8">
      <c r="A34" s="20" t="s">
        <v>44</v>
      </c>
      <c r="B34" s="19"/>
      <c r="C34" s="21">
        <f>'[1]20%2023'!$P$8</f>
        <v>1021666</v>
      </c>
      <c r="D34" s="19"/>
      <c r="E34" s="19"/>
      <c r="F34" s="22">
        <f t="shared" si="3"/>
        <v>0</v>
      </c>
      <c r="G34" s="21">
        <f>'[1]20%2023'!$P$77</f>
        <v>0</v>
      </c>
      <c r="H34" s="19"/>
      <c r="I34" s="19"/>
      <c r="J34" s="24"/>
      <c r="K34" s="24"/>
    </row>
    <row r="35" spans="1:11" s="25" customFormat="1" ht="13.8">
      <c r="A35" s="20" t="s">
        <v>45</v>
      </c>
      <c r="B35" s="19"/>
      <c r="C35" s="21">
        <f>'[1]20%2023'!$Q$8</f>
        <v>4500000</v>
      </c>
      <c r="D35" s="19"/>
      <c r="E35" s="19"/>
      <c r="F35" s="22">
        <f t="shared" si="3"/>
        <v>0</v>
      </c>
      <c r="G35" s="21">
        <f>'[1]20%2023'!$Q$77</f>
        <v>0</v>
      </c>
      <c r="H35" s="19"/>
      <c r="I35" s="19"/>
      <c r="J35" s="24"/>
      <c r="K35" s="24"/>
    </row>
    <row r="36" spans="1:11" s="25" customFormat="1" ht="13.8">
      <c r="A36" s="20" t="s">
        <v>46</v>
      </c>
      <c r="B36" s="19"/>
      <c r="C36" s="21">
        <f>'[1]20%2023'!$R$8</f>
        <v>2000000</v>
      </c>
      <c r="D36" s="19"/>
      <c r="E36" s="19"/>
      <c r="F36" s="22">
        <f t="shared" si="3"/>
        <v>0</v>
      </c>
      <c r="G36" s="21">
        <f>'[1]20%2023'!$R$77</f>
        <v>0</v>
      </c>
      <c r="H36" s="19"/>
      <c r="I36" s="19"/>
      <c r="J36" s="24"/>
      <c r="K36" s="24"/>
    </row>
    <row r="37" spans="1:11" s="25" customFormat="1" ht="14.4" customHeight="1">
      <c r="A37" s="38" t="s">
        <v>56</v>
      </c>
      <c r="B37" s="29"/>
      <c r="C37" s="29"/>
      <c r="D37" s="29"/>
      <c r="E37" s="29"/>
      <c r="F37" s="29"/>
      <c r="G37" s="29"/>
      <c r="H37" s="29"/>
      <c r="I37" s="29"/>
      <c r="J37" s="24"/>
      <c r="K37" s="24"/>
    </row>
    <row r="38" spans="1:11" s="25" customFormat="1" ht="13.8">
      <c r="A38" s="39"/>
      <c r="B38" s="30"/>
      <c r="C38" s="30"/>
      <c r="D38" s="30"/>
      <c r="E38" s="30"/>
      <c r="F38" s="30"/>
      <c r="G38" s="30"/>
      <c r="H38" s="30"/>
      <c r="I38" s="30"/>
      <c r="J38" s="24"/>
      <c r="K38" s="24"/>
    </row>
    <row r="39" spans="1:11" s="25" customFormat="1" ht="13.8">
      <c r="A39" s="40"/>
      <c r="B39" s="31"/>
      <c r="C39" s="31"/>
      <c r="D39" s="31"/>
      <c r="E39" s="31"/>
      <c r="F39" s="31"/>
      <c r="G39" s="31"/>
      <c r="H39" s="31"/>
      <c r="I39" s="31"/>
      <c r="J39" s="24"/>
      <c r="K39" s="24"/>
    </row>
    <row r="40" spans="1:11" s="25" customFormat="1" ht="13.8">
      <c r="A40" s="20" t="s">
        <v>47</v>
      </c>
      <c r="B40" s="19"/>
      <c r="C40" s="21">
        <f>'[1]20%2023'!$S$8</f>
        <v>1000000</v>
      </c>
      <c r="D40" s="19"/>
      <c r="E40" s="19"/>
      <c r="F40" s="22">
        <f t="shared" ref="F40:F48" si="4">G40/C40</f>
        <v>0</v>
      </c>
      <c r="G40" s="21">
        <f>'[1]20%2023'!$S$77</f>
        <v>0</v>
      </c>
      <c r="H40" s="19"/>
      <c r="I40" s="19"/>
      <c r="J40" s="24"/>
      <c r="K40" s="24"/>
    </row>
    <row r="41" spans="1:11" s="25" customFormat="1" ht="13.8">
      <c r="A41" s="20" t="s">
        <v>48</v>
      </c>
      <c r="B41" s="19"/>
      <c r="C41" s="21">
        <f>'[1]20%2023'!$T$8</f>
        <v>300000</v>
      </c>
      <c r="D41" s="19"/>
      <c r="E41" s="19"/>
      <c r="F41" s="22">
        <f t="shared" si="4"/>
        <v>0</v>
      </c>
      <c r="G41" s="21">
        <f>'[1]20%2023'!$T$77</f>
        <v>0</v>
      </c>
      <c r="H41" s="19"/>
      <c r="I41" s="19"/>
      <c r="J41" s="24"/>
      <c r="K41" s="24"/>
    </row>
    <row r="42" spans="1:11" s="25" customFormat="1" ht="13.8">
      <c r="A42" s="20" t="s">
        <v>49</v>
      </c>
      <c r="B42" s="19"/>
      <c r="C42" s="21">
        <f>'[1]20%2023'!$U$8</f>
        <v>300000</v>
      </c>
      <c r="D42" s="19"/>
      <c r="E42" s="19"/>
      <c r="F42" s="22">
        <f t="shared" si="4"/>
        <v>0</v>
      </c>
      <c r="G42" s="21">
        <f>'[1]20%2023'!$U$77</f>
        <v>0</v>
      </c>
      <c r="H42" s="19"/>
      <c r="I42" s="19"/>
      <c r="J42" s="24"/>
      <c r="K42" s="24"/>
    </row>
    <row r="43" spans="1:11" s="25" customFormat="1" ht="13.8">
      <c r="A43" s="20" t="s">
        <v>50</v>
      </c>
      <c r="B43" s="19"/>
      <c r="C43" s="21">
        <f>'[1]20%2023'!$V$8</f>
        <v>500000</v>
      </c>
      <c r="D43" s="19"/>
      <c r="E43" s="19"/>
      <c r="F43" s="22">
        <f t="shared" si="4"/>
        <v>0</v>
      </c>
      <c r="G43" s="21">
        <f>'[1]20%2023'!$V$77</f>
        <v>0</v>
      </c>
      <c r="H43" s="19"/>
      <c r="I43" s="19"/>
      <c r="J43" s="24"/>
      <c r="K43" s="24"/>
    </row>
    <row r="44" spans="1:11" s="25" customFormat="1" ht="13.8">
      <c r="A44" s="20" t="s">
        <v>51</v>
      </c>
      <c r="B44" s="19"/>
      <c r="C44" s="21">
        <f>'[1]20%2023'!$W$8</f>
        <v>2000000</v>
      </c>
      <c r="D44" s="19"/>
      <c r="E44" s="19"/>
      <c r="F44" s="22">
        <f t="shared" si="4"/>
        <v>0</v>
      </c>
      <c r="G44" s="21">
        <f>'[1]20%2023'!$W$77</f>
        <v>0</v>
      </c>
      <c r="H44" s="19"/>
      <c r="I44" s="19"/>
      <c r="J44" s="24"/>
      <c r="K44" s="24"/>
    </row>
    <row r="45" spans="1:11" s="25" customFormat="1" ht="13.8">
      <c r="A45" s="23" t="s">
        <v>52</v>
      </c>
      <c r="B45" s="19"/>
      <c r="C45" s="21"/>
      <c r="D45" s="19"/>
      <c r="E45" s="19"/>
      <c r="F45" s="22"/>
      <c r="G45" s="21"/>
      <c r="H45" s="19"/>
      <c r="I45" s="19"/>
      <c r="J45" s="24"/>
      <c r="K45" s="24"/>
    </row>
    <row r="46" spans="1:11" s="25" customFormat="1" ht="13.8">
      <c r="A46" s="20" t="s">
        <v>53</v>
      </c>
      <c r="B46" s="19"/>
      <c r="C46" s="21">
        <f>'[1]20%2023'!$X$8</f>
        <v>1000000</v>
      </c>
      <c r="D46" s="19"/>
      <c r="E46" s="19"/>
      <c r="F46" s="22">
        <f t="shared" si="4"/>
        <v>0</v>
      </c>
      <c r="G46" s="21">
        <f>'[1]20%2023'!$X$77</f>
        <v>0</v>
      </c>
      <c r="H46" s="19"/>
      <c r="I46" s="19"/>
      <c r="J46" s="24"/>
      <c r="K46" s="24"/>
    </row>
    <row r="47" spans="1:11" s="25" customFormat="1" ht="13.8">
      <c r="A47" s="20" t="s">
        <v>54</v>
      </c>
      <c r="B47" s="19"/>
      <c r="C47" s="21">
        <f>'[1]20%2023'!$Y$8</f>
        <v>500000</v>
      </c>
      <c r="D47" s="19"/>
      <c r="E47" s="19"/>
      <c r="F47" s="22">
        <f t="shared" si="4"/>
        <v>0.16</v>
      </c>
      <c r="G47" s="21">
        <f>'[1]20%2023'!$Y$77</f>
        <v>80000</v>
      </c>
      <c r="H47" s="19"/>
      <c r="I47" s="19"/>
      <c r="J47" s="24"/>
      <c r="K47" s="24"/>
    </row>
    <row r="48" spans="1:11" s="25" customFormat="1" ht="13.8">
      <c r="A48" s="20" t="s">
        <v>55</v>
      </c>
      <c r="B48" s="19"/>
      <c r="C48" s="21">
        <f>'[1]20%2023'!$Z$8</f>
        <v>500000</v>
      </c>
      <c r="D48" s="19"/>
      <c r="E48" s="19"/>
      <c r="F48" s="22">
        <f t="shared" si="4"/>
        <v>0</v>
      </c>
      <c r="G48" s="21">
        <f>'[1]20%2023'!$Z$77</f>
        <v>0</v>
      </c>
      <c r="H48" s="19"/>
      <c r="I48" s="19"/>
      <c r="J48" s="24"/>
      <c r="K48" s="24"/>
    </row>
    <row r="50" spans="1:7">
      <c r="A50" s="10" t="s">
        <v>22</v>
      </c>
    </row>
    <row r="51" spans="1:7">
      <c r="A51" s="10"/>
    </row>
    <row r="53" spans="1:7">
      <c r="B53" s="33" t="s">
        <v>57</v>
      </c>
      <c r="C53" s="33"/>
      <c r="D53" s="33"/>
      <c r="F53" s="32" t="s">
        <v>59</v>
      </c>
      <c r="G53" s="32"/>
    </row>
    <row r="54" spans="1:7">
      <c r="B54" s="28" t="s">
        <v>58</v>
      </c>
      <c r="C54" s="28"/>
      <c r="D54" s="28"/>
      <c r="F54" s="28" t="s">
        <v>60</v>
      </c>
      <c r="G54" s="34"/>
    </row>
  </sheetData>
  <sheetProtection formatCells="0" formatColumns="0" formatRows="0" insertColumns="0" insertRows="0" insertHyperlinks="0" deleteColumns="0" deleteRows="0" sort="0" autoFilter="0" pivotTables="0"/>
  <mergeCells count="42">
    <mergeCell ref="A26:A28"/>
    <mergeCell ref="B26:B28"/>
    <mergeCell ref="C26:C28"/>
    <mergeCell ref="D26:D28"/>
    <mergeCell ref="E26:E28"/>
    <mergeCell ref="I12:I14"/>
    <mergeCell ref="A9:A11"/>
    <mergeCell ref="B9:B11"/>
    <mergeCell ref="C9:C11"/>
    <mergeCell ref="D9:D11"/>
    <mergeCell ref="E9:E11"/>
    <mergeCell ref="F9:G9"/>
    <mergeCell ref="F10:F11"/>
    <mergeCell ref="G10:G11"/>
    <mergeCell ref="A12:A14"/>
    <mergeCell ref="B12:B14"/>
    <mergeCell ref="C12:C14"/>
    <mergeCell ref="D12:D14"/>
    <mergeCell ref="E12:E14"/>
    <mergeCell ref="F12:F14"/>
    <mergeCell ref="I9:I11"/>
    <mergeCell ref="G12:G14"/>
    <mergeCell ref="A3:I3"/>
    <mergeCell ref="A37:A39"/>
    <mergeCell ref="B37:B39"/>
    <mergeCell ref="C37:C39"/>
    <mergeCell ref="D37:D39"/>
    <mergeCell ref="E37:E39"/>
    <mergeCell ref="H26:H28"/>
    <mergeCell ref="I26:I28"/>
    <mergeCell ref="F37:F39"/>
    <mergeCell ref="G37:G39"/>
    <mergeCell ref="H37:H39"/>
    <mergeCell ref="I37:I39"/>
    <mergeCell ref="H9:H11"/>
    <mergeCell ref="H12:H14"/>
    <mergeCell ref="B54:D54"/>
    <mergeCell ref="G26:G28"/>
    <mergeCell ref="F53:G53"/>
    <mergeCell ref="B53:D53"/>
    <mergeCell ref="F54:G54"/>
    <mergeCell ref="F26:F28"/>
  </mergeCells>
  <pageMargins left="0.25" right="0.25" top="0.75" bottom="0.75" header="0.3" footer="0.3"/>
  <pageSetup paperSize="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F5" sqref="F5:F6"/>
    </sheetView>
  </sheetViews>
  <sheetFormatPr defaultRowHeight="14.4"/>
  <sheetData>
    <row r="1" spans="1:1" ht="23.4" customHeight="1">
      <c r="A1" s="2" t="s">
        <v>23</v>
      </c>
    </row>
    <row r="3" spans="1:1">
      <c r="A3" t="s">
        <v>24</v>
      </c>
    </row>
    <row r="5" spans="1:1">
      <c r="A5" t="s">
        <v>25</v>
      </c>
    </row>
    <row r="6" spans="1:1">
      <c r="A6" s="1" t="s">
        <v>26</v>
      </c>
    </row>
    <row r="9" spans="1:1">
      <c r="A9" t="s">
        <v>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7 - DFU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Carolyn Iris Almarines</cp:lastModifiedBy>
  <cp:lastPrinted>2023-06-08T08:00:32Z</cp:lastPrinted>
  <dcterms:created xsi:type="dcterms:W3CDTF">2015-06-05T18:17:20Z</dcterms:created>
  <dcterms:modified xsi:type="dcterms:W3CDTF">2023-10-24T06:46:16Z</dcterms:modified>
  <cp:category/>
</cp:coreProperties>
</file>