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4138b205fe4f30b/Documents/Booking Management - Matnog/Revisions/Services and Programs Tab/Full Disclosure Policy Portal/FDP 2nd Quarter/"/>
    </mc:Choice>
  </mc:AlternateContent>
  <xr:revisionPtr revIDLastSave="0" documentId="11_A0A1E601BB0B8425DAD93DECFABD5F3EAA6724C6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8 - LDRRM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55" i="1"/>
  <c r="G50" i="1"/>
  <c r="G46" i="1"/>
  <c r="G40" i="1"/>
  <c r="G39" i="1"/>
  <c r="G37" i="1"/>
  <c r="G34" i="1"/>
  <c r="B59" i="1"/>
  <c r="C53" i="1"/>
  <c r="G53" i="1" s="1"/>
  <c r="C46" i="1"/>
  <c r="C36" i="1"/>
  <c r="C58" i="1" s="1"/>
  <c r="G25" i="1"/>
  <c r="G17" i="1"/>
  <c r="G16" i="1"/>
  <c r="D26" i="1"/>
  <c r="D59" i="1" s="1"/>
  <c r="C26" i="1"/>
  <c r="B26" i="1"/>
  <c r="C59" i="1" l="1"/>
  <c r="G36" i="1"/>
  <c r="G58" i="1"/>
  <c r="G59" i="1" s="1"/>
  <c r="G26" i="1"/>
</calcChain>
</file>

<file path=xl/sharedStrings.xml><?xml version="1.0" encoding="utf-8"?>
<sst xmlns="http://schemas.openxmlformats.org/spreadsheetml/2006/main" count="101" uniqueCount="71">
  <si>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</si>
  <si>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</si>
  <si>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</si>
  <si>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</si>
  <si>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REGION V - BICOL REGION</t>
  </si>
  <si>
    <t>CALENDAR YEAR:</t>
  </si>
  <si>
    <t>PROVINCE:</t>
  </si>
  <si>
    <t>SORSOGON</t>
  </si>
  <si>
    <t>QUARTER:</t>
  </si>
  <si>
    <t>CITY/MUNICIPALITY:</t>
  </si>
  <si>
    <t>MATNOG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</si>
  <si>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</si>
  <si>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</si>
  <si>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</si>
  <si>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</si>
  <si>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</si>
  <si>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</si>
  <si>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</si>
  <si>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</si>
  <si>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</si>
  <si>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</si>
  <si>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</si>
  <si>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</si>
  <si>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            (Year 1)</t>
  </si>
  <si>
    <t xml:space="preserve">                   (Year 2)</t>
  </si>
  <si>
    <t xml:space="preserve">                   (Year 3)</t>
  </si>
  <si>
    <t xml:space="preserve">                   (Year 4)</t>
  </si>
  <si>
    <t xml:space="preserve">                   (Year 5)</t>
  </si>
  <si>
    <t xml:space="preserve">       Transfer/Grants</t>
  </si>
  <si>
    <t xml:space="preserve">       Total Funds Available</t>
  </si>
  <si>
    <t>B. Utilization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</si>
  <si>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</si>
  <si>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</si>
  <si>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</si>
  <si>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</si>
  <si>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</si>
  <si>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</si>
  <si>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</si>
  <si>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</si>
  <si>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       Transfers Grants from OKADA</t>
  </si>
  <si>
    <t>-</t>
  </si>
  <si>
    <t>I- General Public service</t>
  </si>
  <si>
    <t>Training</t>
  </si>
  <si>
    <t>Community managed Disaster Risk reduction Training</t>
  </si>
  <si>
    <t>Geo-Tagging Activities</t>
  </si>
  <si>
    <t>Training of Staff on Radio Handling</t>
  </si>
  <si>
    <t>COMMUNICATION, WARNING &amp; MONITORING SYSTEM</t>
  </si>
  <si>
    <t>Installation of Siren</t>
  </si>
  <si>
    <t>Information Dessimination</t>
  </si>
  <si>
    <t>Internet Connection</t>
  </si>
  <si>
    <t>Purchase of/MPL Truck, Rescue Boats</t>
  </si>
  <si>
    <t>TRAFFIC MANAGEMENT</t>
  </si>
  <si>
    <t>Traffic Supplies and Rescue Equipment</t>
  </si>
  <si>
    <t>Traffic Enforcer/Search &amp; Rescue Personnel</t>
  </si>
  <si>
    <t>Uniform</t>
  </si>
  <si>
    <t>Insurance Premium</t>
  </si>
  <si>
    <t>Training on First Aid Administration</t>
  </si>
  <si>
    <t>II- HOUSING &amp; COMMUNITY DEVELOPMENT</t>
  </si>
  <si>
    <t>STOCK PILING FOOD</t>
  </si>
  <si>
    <t>III- OTHER PURPOSES</t>
  </si>
  <si>
    <t>Supplies for Covid-19 mitigation</t>
  </si>
  <si>
    <t>BARANGAY PREVENTION &amp; MITIGATION MEASURES</t>
  </si>
  <si>
    <t>Food Expense for Medical Personnel &amp; Frontliners</t>
  </si>
  <si>
    <t>VEHICLE &amp; BOAT MAINTENANCE</t>
  </si>
  <si>
    <t>Fuel &amp; Lubricants</t>
  </si>
  <si>
    <t>Purchase of TV Monitor,LCD Projector, Laptop</t>
  </si>
  <si>
    <t>Rescue Equipment</t>
  </si>
  <si>
    <t>QUICK RESPONSE FUND</t>
  </si>
  <si>
    <t>RELIEF &amp; RECOVERY ASSISTANCE</t>
  </si>
  <si>
    <t>LENIE G. CABILI</t>
  </si>
  <si>
    <t>Municipal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</si>
</sst>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i/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2" fillId="2" borderId="0" xfId="0" applyFont="1" applyFill="1" applyAlignment="1">
      <alignment wrapText="1"/>
    </xf>
    <xf numFmtId="0" fontId="0" fillId="2" borderId="3" xfId="0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 wrapText="1"/>
    </xf>
    <xf numFmtId="0" fontId="7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3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3" fillId="0" borderId="0" xfId="0" applyFont="1"/>
    <xf numFmtId="0" fontId="14" fillId="0" borderId="9" xfId="0" applyFont="1" applyBorder="1"/>
    <xf numFmtId="0" fontId="14" fillId="0" borderId="0" xfId="0" applyFont="1"/>
    <xf numFmtId="0" fontId="13" fillId="0" borderId="10" xfId="0" applyFont="1" applyBorder="1"/>
    <xf numFmtId="0" fontId="13" fillId="0" borderId="9" xfId="0" applyFont="1" applyBorder="1"/>
    <xf numFmtId="4" fontId="0" fillId="2" borderId="3" xfId="0" applyNumberForma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 vertical="center" wrapText="1"/>
    </xf>
    <xf numFmtId="4" fontId="12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12" fillId="2" borderId="7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10" fillId="2" borderId="0" xfId="0" applyFont="1" applyFill="1" applyProtection="1">
      <protection locked="0"/>
    </xf>
    <xf numFmtId="0" fontId="10" fillId="2" borderId="0" xfId="0" applyFont="1" applyFill="1"/>
    <xf numFmtId="4" fontId="15" fillId="2" borderId="3" xfId="0" applyNumberFormat="1" applyFont="1" applyFill="1" applyBorder="1" applyAlignment="1">
      <alignment horizontal="right"/>
    </xf>
    <xf numFmtId="0" fontId="11" fillId="2" borderId="11" xfId="0" applyFont="1" applyFill="1" applyBorder="1"/>
    <xf numFmtId="4" fontId="10" fillId="2" borderId="11" xfId="0" applyNumberFormat="1" applyFont="1" applyFill="1" applyBorder="1" applyAlignment="1">
      <alignment horizontal="right"/>
    </xf>
    <xf numFmtId="0" fontId="11" fillId="2" borderId="12" xfId="0" applyFont="1" applyFill="1" applyBorder="1"/>
    <xf numFmtId="4" fontId="10" fillId="2" borderId="12" xfId="0" applyNumberFormat="1" applyFont="1" applyFill="1" applyBorder="1" applyAlignment="1">
      <alignment horizontal="right"/>
    </xf>
    <xf numFmtId="0" fontId="6" fillId="2" borderId="6" xfId="0" applyFont="1" applyFill="1" applyBorder="1"/>
    <xf numFmtId="0" fontId="11" fillId="2" borderId="11" xfId="0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14" xfId="0" applyNumberFormat="1" applyFont="1" applyFill="1" applyBorder="1" applyAlignment="1">
      <alignment horizontal="right" vertical="center" wrapText="1"/>
    </xf>
    <xf numFmtId="4" fontId="0" fillId="2" borderId="6" xfId="0" applyNumberFormat="1" applyFill="1" applyBorder="1" applyAlignment="1">
      <alignment horizontal="right"/>
    </xf>
    <xf numFmtId="0" fontId="6" fillId="2" borderId="12" xfId="0" applyFont="1" applyFill="1" applyBorder="1"/>
    <xf numFmtId="0" fontId="1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zoomScale="65" zoomScaleNormal="65" workbookViewId="0"/>
  </sheetViews>
  <sheetFormatPr defaultRowHeight="14.4"/>
  <cols>
    <col min="1" max="1" width="25.6640625" style="5" customWidth="1"/>
    <col min="2" max="6" width="20.6640625" style="5" customWidth="1"/>
    <col min="7" max="7" width="20.109375" style="5" bestFit="1" customWidth="1"/>
    <col min="8" max="8" width="8.88671875" style="5" customWidth="1"/>
  </cols>
  <sheetData>
    <row r="1" spans="1:7">
      <c r="A1" s="13" t="s">
        <v>0</v>
      </c>
      <c r="B1" s="4"/>
      <c r="C1" s="4"/>
      <c r="D1" s="4"/>
      <c r="E1" s="4"/>
    </row>
    <row r="2" spans="1:7" s="6" customFormat="1">
      <c r="A2" s="13" t="s">
        <v>1</v>
      </c>
    </row>
    <row r="3" spans="1:7" s="6" customFormat="1">
      <c r="A3" s="3"/>
    </row>
    <row r="4" spans="1:7">
      <c r="A4" s="7"/>
      <c r="B4" s="7"/>
      <c r="C4" s="7"/>
      <c r="D4" s="7"/>
      <c r="E4" s="7"/>
    </row>
    <row r="5" spans="1:7">
      <c r="A5" s="63" t="s">
        <v>2</v>
      </c>
      <c r="B5" s="63"/>
      <c r="C5" s="63"/>
      <c r="D5" s="63"/>
      <c r="E5" s="63"/>
      <c r="F5" s="63"/>
      <c r="G5" s="63"/>
    </row>
    <row r="6" spans="1:7">
      <c r="A6" s="8"/>
      <c r="B6" s="8"/>
      <c r="C6" s="8"/>
      <c r="D6" s="8"/>
      <c r="E6" s="8"/>
    </row>
    <row r="7" spans="1:7">
      <c r="A7" s="14" t="s">
        <v>3</v>
      </c>
      <c r="B7" s="24" t="s">
        <v>4</v>
      </c>
      <c r="C7" s="9"/>
      <c r="D7" s="15" t="s">
        <v>5</v>
      </c>
      <c r="E7" s="27">
        <v>2023</v>
      </c>
    </row>
    <row r="8" spans="1:7">
      <c r="A8" s="16" t="s">
        <v>6</v>
      </c>
      <c r="B8" s="25" t="s">
        <v>7</v>
      </c>
      <c r="C8" s="10"/>
      <c r="D8" s="17" t="s">
        <v>8</v>
      </c>
      <c r="E8" s="28">
        <v>2</v>
      </c>
    </row>
    <row r="9" spans="1:7">
      <c r="A9" s="16" t="s">
        <v>9</v>
      </c>
      <c r="B9" s="26" t="s">
        <v>10</v>
      </c>
      <c r="D9" s="8"/>
    </row>
    <row r="10" spans="1:7">
      <c r="A10" s="11"/>
      <c r="B10" s="12"/>
      <c r="C10" s="12"/>
      <c r="D10" s="12"/>
      <c r="E10" s="12"/>
      <c r="F10" s="12"/>
      <c r="G10" s="12"/>
    </row>
    <row r="11" spans="1:7" ht="14.4" customHeight="1">
      <c r="A11" s="65" t="s">
        <v>11</v>
      </c>
      <c r="B11" s="66" t="s">
        <v>12</v>
      </c>
      <c r="C11" s="66"/>
      <c r="D11" s="65" t="s">
        <v>13</v>
      </c>
      <c r="E11" s="65" t="s">
        <v>14</v>
      </c>
      <c r="F11" s="64" t="s">
        <v>15</v>
      </c>
      <c r="G11" s="65" t="s">
        <v>16</v>
      </c>
    </row>
    <row r="12" spans="1:7" ht="14.4" customHeight="1">
      <c r="A12" s="65"/>
      <c r="B12" s="67" t="s">
        <v>17</v>
      </c>
      <c r="C12" s="69" t="s">
        <v>18</v>
      </c>
      <c r="D12" s="65"/>
      <c r="E12" s="65"/>
      <c r="F12" s="65"/>
      <c r="G12" s="65"/>
    </row>
    <row r="13" spans="1:7">
      <c r="A13" s="65"/>
      <c r="B13" s="68"/>
      <c r="C13" s="70"/>
      <c r="D13" s="65"/>
      <c r="E13" s="65"/>
      <c r="F13" s="65"/>
      <c r="G13" s="65"/>
    </row>
    <row r="14" spans="1:7">
      <c r="A14" s="65"/>
      <c r="B14" s="68"/>
      <c r="C14" s="70"/>
      <c r="D14" s="65"/>
      <c r="E14" s="65"/>
      <c r="F14" s="65"/>
      <c r="G14" s="65"/>
    </row>
    <row r="15" spans="1:7">
      <c r="A15" s="18" t="s">
        <v>19</v>
      </c>
      <c r="B15" s="37"/>
      <c r="C15" s="37"/>
      <c r="D15" s="37"/>
      <c r="E15" s="37"/>
      <c r="F15" s="37"/>
      <c r="G15" s="37"/>
    </row>
    <row r="16" spans="1:7">
      <c r="A16" s="19" t="s">
        <v>20</v>
      </c>
      <c r="B16" s="37">
        <v>3520625.1</v>
      </c>
      <c r="C16" s="37">
        <v>8214791.9000000004</v>
      </c>
      <c r="D16" s="37"/>
      <c r="E16" s="37"/>
      <c r="F16" s="37"/>
      <c r="G16" s="37">
        <f>SUM(B16:F16)</f>
        <v>11735417</v>
      </c>
    </row>
    <row r="17" spans="1:7">
      <c r="A17" s="19" t="s">
        <v>21</v>
      </c>
      <c r="B17" s="37">
        <v>2813233.15</v>
      </c>
      <c r="C17" s="37">
        <v>5850214.9199999999</v>
      </c>
      <c r="D17" s="37"/>
      <c r="E17" s="37"/>
      <c r="F17" s="37"/>
      <c r="G17" s="37">
        <f>SUM(B17:F17)</f>
        <v>8663448.0700000003</v>
      </c>
    </row>
    <row r="18" spans="1:7" ht="41.4" customHeight="1">
      <c r="A18" s="20" t="s">
        <v>22</v>
      </c>
      <c r="B18" s="38"/>
      <c r="C18" s="38"/>
      <c r="D18" s="38"/>
      <c r="E18" s="38"/>
      <c r="F18" s="38"/>
      <c r="G18" s="39" t="s">
        <v>40</v>
      </c>
    </row>
    <row r="19" spans="1:7">
      <c r="A19" s="21" t="s">
        <v>23</v>
      </c>
      <c r="B19" s="40"/>
      <c r="C19" s="40"/>
      <c r="D19" s="40"/>
      <c r="E19" s="40"/>
      <c r="F19" s="40"/>
      <c r="G19" s="41" t="s">
        <v>40</v>
      </c>
    </row>
    <row r="20" spans="1:7">
      <c r="A20" s="21" t="s">
        <v>24</v>
      </c>
      <c r="B20" s="40"/>
      <c r="C20" s="40"/>
      <c r="D20" s="40"/>
      <c r="E20" s="40"/>
      <c r="F20" s="40"/>
      <c r="G20" s="41" t="s">
        <v>40</v>
      </c>
    </row>
    <row r="21" spans="1:7">
      <c r="A21" s="21" t="s">
        <v>25</v>
      </c>
      <c r="B21" s="40"/>
      <c r="C21" s="40"/>
      <c r="D21" s="40"/>
      <c r="E21" s="40"/>
      <c r="F21" s="40"/>
      <c r="G21" s="41" t="s">
        <v>40</v>
      </c>
    </row>
    <row r="22" spans="1:7">
      <c r="A22" s="21" t="s">
        <v>26</v>
      </c>
      <c r="B22" s="40"/>
      <c r="C22" s="40"/>
      <c r="D22" s="40"/>
      <c r="E22" s="40"/>
      <c r="F22" s="40"/>
      <c r="G22" s="41" t="s">
        <v>40</v>
      </c>
    </row>
    <row r="23" spans="1:7">
      <c r="A23" s="21" t="s">
        <v>27</v>
      </c>
      <c r="B23" s="42"/>
      <c r="C23" s="42"/>
      <c r="D23" s="42"/>
      <c r="E23" s="42"/>
      <c r="F23" s="42"/>
      <c r="G23" s="43" t="s">
        <v>40</v>
      </c>
    </row>
    <row r="24" spans="1:7">
      <c r="A24" s="22" t="s">
        <v>28</v>
      </c>
      <c r="B24" s="38"/>
      <c r="C24" s="44"/>
      <c r="D24" s="38"/>
      <c r="E24" s="44"/>
      <c r="F24" s="38"/>
      <c r="G24" s="43" t="s">
        <v>40</v>
      </c>
    </row>
    <row r="25" spans="1:7" ht="15" thickBot="1">
      <c r="A25" s="53" t="s">
        <v>39</v>
      </c>
      <c r="B25" s="54"/>
      <c r="C25" s="55"/>
      <c r="D25" s="54">
        <v>100</v>
      </c>
      <c r="E25" s="55"/>
      <c r="F25" s="54"/>
      <c r="G25" s="56">
        <f>SUM(B25:F25)</f>
        <v>100</v>
      </c>
    </row>
    <row r="26" spans="1:7" ht="15" thickBot="1">
      <c r="A26" s="58" t="s">
        <v>29</v>
      </c>
      <c r="B26" s="51">
        <f>SUM(B16:B24)</f>
        <v>6333858.25</v>
      </c>
      <c r="C26" s="51">
        <f>SUM(C16:C25)</f>
        <v>14065006.82</v>
      </c>
      <c r="D26" s="51">
        <f>SUM(D16:D25)</f>
        <v>100</v>
      </c>
      <c r="E26" s="51" t="s">
        <v>40</v>
      </c>
      <c r="F26" s="51" t="s">
        <v>40</v>
      </c>
      <c r="G26" s="51">
        <f>SUM(G16:G25)</f>
        <v>20398965.07</v>
      </c>
    </row>
    <row r="27" spans="1:7">
      <c r="A27" s="52" t="s">
        <v>30</v>
      </c>
      <c r="B27" s="57"/>
      <c r="C27" s="57"/>
      <c r="D27" s="57"/>
      <c r="E27" s="57"/>
      <c r="F27" s="57"/>
      <c r="G27" s="57"/>
    </row>
    <row r="28" spans="1:7">
      <c r="A28" s="29" t="s">
        <v>41</v>
      </c>
      <c r="B28" s="37"/>
      <c r="C28" s="37"/>
      <c r="D28" s="37"/>
      <c r="E28" s="37"/>
      <c r="F28" s="37"/>
      <c r="G28" s="37"/>
    </row>
    <row r="29" spans="1:7">
      <c r="A29" s="32" t="s">
        <v>42</v>
      </c>
      <c r="B29" s="37"/>
      <c r="C29" s="37"/>
      <c r="D29" s="37"/>
      <c r="E29" s="37"/>
      <c r="F29" s="37"/>
      <c r="G29" s="37" t="s">
        <v>40</v>
      </c>
    </row>
    <row r="30" spans="1:7">
      <c r="A30" s="33" t="s">
        <v>43</v>
      </c>
      <c r="B30" s="37"/>
      <c r="C30" s="37"/>
      <c r="D30" s="37"/>
      <c r="E30" s="37"/>
      <c r="F30" s="37"/>
      <c r="G30" s="37" t="s">
        <v>40</v>
      </c>
    </row>
    <row r="31" spans="1:7">
      <c r="A31" s="34" t="s">
        <v>44</v>
      </c>
      <c r="B31" s="37"/>
      <c r="C31" s="37"/>
      <c r="D31" s="37"/>
      <c r="E31" s="37"/>
      <c r="F31" s="37"/>
      <c r="G31" s="37" t="s">
        <v>40</v>
      </c>
    </row>
    <row r="32" spans="1:7">
      <c r="A32" s="34" t="s">
        <v>45</v>
      </c>
      <c r="B32" s="37"/>
      <c r="C32" s="37" t="s">
        <v>40</v>
      </c>
      <c r="D32" s="37"/>
      <c r="E32" s="37"/>
      <c r="F32" s="37"/>
      <c r="G32" s="37" t="s">
        <v>40</v>
      </c>
    </row>
    <row r="33" spans="1:7">
      <c r="A33" s="32" t="s">
        <v>46</v>
      </c>
      <c r="B33" s="37"/>
      <c r="C33" s="37"/>
      <c r="D33" s="37"/>
      <c r="E33" s="37"/>
      <c r="F33" s="37"/>
      <c r="G33" s="37" t="s">
        <v>40</v>
      </c>
    </row>
    <row r="34" spans="1:7">
      <c r="A34" s="30" t="s">
        <v>47</v>
      </c>
      <c r="B34" s="37"/>
      <c r="C34" s="37">
        <v>14625</v>
      </c>
      <c r="D34" s="37"/>
      <c r="E34" s="37"/>
      <c r="F34" s="37"/>
      <c r="G34" s="37">
        <f>SUM(B34:F34)</f>
        <v>14625</v>
      </c>
    </row>
    <row r="35" spans="1:7">
      <c r="A35" s="30" t="s">
        <v>48</v>
      </c>
      <c r="B35" s="37"/>
      <c r="C35" s="37">
        <v>2340</v>
      </c>
      <c r="D35" s="37"/>
      <c r="E35" s="37"/>
      <c r="F35" s="37"/>
      <c r="G35" s="37">
        <f>SUM(B35:F35)</f>
        <v>2340</v>
      </c>
    </row>
    <row r="36" spans="1:7">
      <c r="A36" s="30" t="s">
        <v>49</v>
      </c>
      <c r="B36" s="37"/>
      <c r="C36" s="37">
        <f>2000+4000</f>
        <v>6000</v>
      </c>
      <c r="D36" s="37"/>
      <c r="E36" s="37"/>
      <c r="F36" s="37"/>
      <c r="G36" s="37">
        <f>SUM(B36:F36)</f>
        <v>6000</v>
      </c>
    </row>
    <row r="37" spans="1:7">
      <c r="A37" s="30" t="s">
        <v>50</v>
      </c>
      <c r="B37" s="37"/>
      <c r="C37" s="37">
        <v>1995848</v>
      </c>
      <c r="D37" s="37"/>
      <c r="E37" s="37"/>
      <c r="F37" s="37"/>
      <c r="G37" s="37">
        <f>SUM(B37:F37)</f>
        <v>1995848</v>
      </c>
    </row>
    <row r="38" spans="1:7">
      <c r="A38" s="32" t="s">
        <v>51</v>
      </c>
      <c r="B38" s="37"/>
      <c r="C38" s="37"/>
      <c r="D38" s="37"/>
      <c r="E38" s="37"/>
      <c r="F38" s="37"/>
      <c r="G38" s="47" t="s">
        <v>40</v>
      </c>
    </row>
    <row r="39" spans="1:7">
      <c r="A39" s="33" t="s">
        <v>52</v>
      </c>
      <c r="B39" s="37"/>
      <c r="C39" s="37">
        <v>362045</v>
      </c>
      <c r="D39" s="37"/>
      <c r="E39" s="37"/>
      <c r="F39" s="37"/>
      <c r="G39" s="37">
        <f>SUM(B39:F39)</f>
        <v>362045</v>
      </c>
    </row>
    <row r="40" spans="1:7">
      <c r="A40" s="33" t="s">
        <v>53</v>
      </c>
      <c r="B40" s="37"/>
      <c r="C40" s="37">
        <v>128000</v>
      </c>
      <c r="D40" s="37"/>
      <c r="E40" s="37"/>
      <c r="F40" s="37"/>
      <c r="G40" s="37">
        <f>SUM(B40:F40)</f>
        <v>128000</v>
      </c>
    </row>
    <row r="41" spans="1:7">
      <c r="A41" s="33" t="s">
        <v>54</v>
      </c>
      <c r="B41" s="37"/>
      <c r="C41" s="37"/>
      <c r="D41" s="37"/>
      <c r="E41" s="37"/>
      <c r="F41" s="37"/>
      <c r="G41" s="47" t="s">
        <v>40</v>
      </c>
    </row>
    <row r="42" spans="1:7">
      <c r="A42" s="33" t="s">
        <v>55</v>
      </c>
      <c r="B42" s="37"/>
      <c r="C42" s="37"/>
      <c r="D42" s="37"/>
      <c r="E42" s="37"/>
      <c r="F42" s="37"/>
      <c r="G42" s="47" t="s">
        <v>40</v>
      </c>
    </row>
    <row r="43" spans="1:7">
      <c r="A43" s="33" t="s">
        <v>56</v>
      </c>
      <c r="B43" s="37"/>
      <c r="C43" s="37"/>
      <c r="D43" s="37"/>
      <c r="E43" s="37"/>
      <c r="F43" s="37"/>
      <c r="G43" s="47" t="s">
        <v>40</v>
      </c>
    </row>
    <row r="44" spans="1:7">
      <c r="A44" s="35" t="s">
        <v>57</v>
      </c>
      <c r="B44" s="37"/>
      <c r="C44" s="37"/>
      <c r="D44" s="37"/>
      <c r="E44" s="37"/>
      <c r="F44" s="37"/>
      <c r="G44" s="47" t="s">
        <v>40</v>
      </c>
    </row>
    <row r="45" spans="1:7">
      <c r="A45" s="31"/>
      <c r="B45" s="37"/>
      <c r="C45" s="37"/>
      <c r="D45" s="37"/>
      <c r="E45" s="37"/>
      <c r="F45" s="37"/>
      <c r="G45" s="47" t="s">
        <v>40</v>
      </c>
    </row>
    <row r="46" spans="1:7">
      <c r="A46" s="34" t="s">
        <v>58</v>
      </c>
      <c r="B46" s="37"/>
      <c r="C46" s="37">
        <f>1196600+250000</f>
        <v>1446600</v>
      </c>
      <c r="D46" s="37"/>
      <c r="E46" s="37"/>
      <c r="F46" s="37"/>
      <c r="G46" s="37">
        <f>SUM(B46:F46)</f>
        <v>1446600</v>
      </c>
    </row>
    <row r="47" spans="1:7">
      <c r="A47" s="31"/>
      <c r="B47" s="37"/>
      <c r="C47" s="37"/>
      <c r="D47" s="37"/>
      <c r="E47" s="37"/>
      <c r="F47" s="37"/>
      <c r="G47" s="47" t="s">
        <v>40</v>
      </c>
    </row>
    <row r="48" spans="1:7">
      <c r="A48" s="35" t="s">
        <v>59</v>
      </c>
      <c r="B48" s="37"/>
      <c r="C48" s="37"/>
      <c r="D48" s="37"/>
      <c r="E48" s="37"/>
      <c r="F48" s="37"/>
      <c r="G48" s="47" t="s">
        <v>40</v>
      </c>
    </row>
    <row r="49" spans="1:8">
      <c r="A49" s="33" t="s">
        <v>60</v>
      </c>
      <c r="B49" s="37"/>
      <c r="C49" s="37"/>
      <c r="D49" s="37"/>
      <c r="E49" s="37"/>
      <c r="F49" s="37"/>
      <c r="G49" s="47" t="s">
        <v>40</v>
      </c>
    </row>
    <row r="50" spans="1:8">
      <c r="A50" s="33" t="s">
        <v>61</v>
      </c>
      <c r="B50" s="37"/>
      <c r="C50" s="37">
        <v>500000</v>
      </c>
      <c r="D50" s="37"/>
      <c r="E50" s="37"/>
      <c r="F50" s="37"/>
      <c r="G50" s="37">
        <f>SUM(B50:F50)</f>
        <v>500000</v>
      </c>
    </row>
    <row r="51" spans="1:8">
      <c r="A51" s="33" t="s">
        <v>62</v>
      </c>
      <c r="B51" s="37"/>
      <c r="C51" s="37"/>
      <c r="D51" s="37"/>
      <c r="E51" s="37"/>
      <c r="F51" s="37"/>
      <c r="G51" s="47" t="s">
        <v>40</v>
      </c>
    </row>
    <row r="52" spans="1:8">
      <c r="A52" s="34" t="s">
        <v>63</v>
      </c>
      <c r="B52" s="37"/>
      <c r="C52" s="37"/>
      <c r="D52" s="37"/>
      <c r="E52" s="37"/>
      <c r="F52" s="37"/>
      <c r="G52" s="47" t="s">
        <v>40</v>
      </c>
    </row>
    <row r="53" spans="1:8">
      <c r="A53" s="30" t="s">
        <v>64</v>
      </c>
      <c r="B53" s="37"/>
      <c r="C53" s="37">
        <f>1920+2100+4970+64191.79</f>
        <v>73181.790000000008</v>
      </c>
      <c r="D53" s="37"/>
      <c r="E53" s="37"/>
      <c r="F53" s="37"/>
      <c r="G53" s="37">
        <f>SUM(B53:F53)</f>
        <v>73181.790000000008</v>
      </c>
    </row>
    <row r="54" spans="1:8">
      <c r="A54" s="30" t="s">
        <v>65</v>
      </c>
      <c r="B54" s="37"/>
      <c r="C54" s="37"/>
      <c r="D54" s="37"/>
      <c r="E54" s="37"/>
      <c r="F54" s="37"/>
      <c r="G54" s="47" t="s">
        <v>40</v>
      </c>
    </row>
    <row r="55" spans="1:8">
      <c r="A55" s="30" t="s">
        <v>66</v>
      </c>
      <c r="B55" s="37"/>
      <c r="C55" s="37">
        <v>129000</v>
      </c>
      <c r="D55" s="37"/>
      <c r="E55" s="37"/>
      <c r="F55" s="37"/>
      <c r="G55" s="37">
        <f>SUM(B55:F55)</f>
        <v>129000</v>
      </c>
    </row>
    <row r="56" spans="1:8">
      <c r="A56" s="36" t="s">
        <v>67</v>
      </c>
      <c r="B56" s="37"/>
      <c r="C56" s="37"/>
      <c r="D56" s="37"/>
      <c r="E56" s="37"/>
      <c r="F56" s="37"/>
      <c r="G56" s="47" t="s">
        <v>40</v>
      </c>
    </row>
    <row r="57" spans="1:8">
      <c r="A57" s="33" t="s">
        <v>68</v>
      </c>
      <c r="B57" s="37"/>
      <c r="C57" s="37"/>
      <c r="D57" s="37"/>
      <c r="E57" s="37"/>
      <c r="F57" s="37"/>
      <c r="G57" s="47" t="s">
        <v>40</v>
      </c>
    </row>
    <row r="58" spans="1:8" s="46" customFormat="1" ht="15" thickBot="1">
      <c r="A58" s="48" t="s">
        <v>31</v>
      </c>
      <c r="B58" s="49"/>
      <c r="C58" s="49">
        <f>SUM(C28:C57)</f>
        <v>4657639.79</v>
      </c>
      <c r="D58" s="49"/>
      <c r="E58" s="49"/>
      <c r="F58" s="49"/>
      <c r="G58" s="49">
        <f>SUM(G30:G57)</f>
        <v>4657639.79</v>
      </c>
      <c r="H58" s="45"/>
    </row>
    <row r="59" spans="1:8" s="46" customFormat="1" ht="15" thickBot="1">
      <c r="A59" s="50" t="s">
        <v>32</v>
      </c>
      <c r="B59" s="51">
        <f>SUM(B26-B58)</f>
        <v>6333858.25</v>
      </c>
      <c r="C59" s="51">
        <f>SUM(C26-C58)</f>
        <v>9407367.0300000012</v>
      </c>
      <c r="D59" s="51">
        <f>SUM(D26-D58)</f>
        <v>100</v>
      </c>
      <c r="E59" s="51" t="s">
        <v>40</v>
      </c>
      <c r="F59" s="51" t="s">
        <v>40</v>
      </c>
      <c r="G59" s="51">
        <f>SUM(G26-G58)</f>
        <v>15741325.280000001</v>
      </c>
      <c r="H59" s="45"/>
    </row>
    <row r="61" spans="1:8" ht="14.4" customHeight="1">
      <c r="A61" s="61" t="s">
        <v>33</v>
      </c>
      <c r="B61" s="61"/>
      <c r="C61" s="61"/>
      <c r="D61" s="61"/>
      <c r="E61" s="61"/>
      <c r="F61" s="61"/>
      <c r="G61" s="61"/>
    </row>
    <row r="62" spans="1:8">
      <c r="C62" s="23"/>
      <c r="D62" s="23"/>
      <c r="E62" s="23"/>
      <c r="F62" s="23"/>
      <c r="G62" s="23"/>
    </row>
    <row r="63" spans="1:8">
      <c r="B63" s="62" t="s">
        <v>69</v>
      </c>
      <c r="C63" s="62"/>
    </row>
    <row r="64" spans="1:8">
      <c r="B64" s="59" t="s">
        <v>70</v>
      </c>
      <c r="C64" s="60"/>
    </row>
  </sheetData>
  <sheetProtection formatCells="0" formatColumns="0" formatRows="0" insertColumns="0" insertRows="0" insertHyperlinks="0" deleteColumns="0" deleteRows="0" sort="0" autoFilter="0" pivotTables="0"/>
  <mergeCells count="12">
    <mergeCell ref="B64:C64"/>
    <mergeCell ref="A61:G61"/>
    <mergeCell ref="B63:C63"/>
    <mergeCell ref="A5:G5"/>
    <mergeCell ref="F11:F14"/>
    <mergeCell ref="G11:G14"/>
    <mergeCell ref="A11:A14"/>
    <mergeCell ref="B11:C11"/>
    <mergeCell ref="D11:D14"/>
    <mergeCell ref="E11:E14"/>
    <mergeCell ref="B12:B14"/>
    <mergeCell ref="C12:C14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G16" sqref="G16"/>
    </sheetView>
  </sheetViews>
  <sheetFormatPr defaultRowHeight="14.4"/>
  <sheetData>
    <row r="1" spans="1:1" ht="23.4" customHeight="1">
      <c r="A1" s="1" t="s">
        <v>34</v>
      </c>
    </row>
    <row r="3" spans="1:1">
      <c r="A3" t="s">
        <v>35</v>
      </c>
    </row>
    <row r="5" spans="1:1">
      <c r="A5" t="s">
        <v>36</v>
      </c>
    </row>
    <row r="6" spans="1:1">
      <c r="A6" s="2" t="s">
        <v>37</v>
      </c>
    </row>
    <row r="9" spans="1:1">
      <c r="A9" t="s">
        <v>38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Carolyn Iris Almarines</cp:lastModifiedBy>
  <dcterms:created xsi:type="dcterms:W3CDTF">2015-06-05T18:17:20Z</dcterms:created>
  <dcterms:modified xsi:type="dcterms:W3CDTF">2023-10-24T08:49:49Z</dcterms:modified>
</cp:coreProperties>
</file>